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adminwindesheim.sharepoint.com/sites/O365-Whealth/Gedeelde documenten/General/Meervoudige waardecreatie/"/>
    </mc:Choice>
  </mc:AlternateContent>
  <xr:revisionPtr revIDLastSave="0" documentId="8_{D9D667B8-645C-431A-80CE-ED334840A287}" xr6:coauthVersionLast="47" xr6:coauthVersionMax="47" xr10:uidLastSave="{00000000-0000-0000-0000-000000000000}"/>
  <bookViews>
    <workbookView xWindow="-108" yWindow="-108" windowWidth="23256" windowHeight="12576" xr2:uid="{16C227E8-EB09-46F7-9167-539D2ABBB60A}"/>
  </bookViews>
  <sheets>
    <sheet name="Blad1" sheetId="1" r:id="rId1"/>
  </sheets>
  <definedNames>
    <definedName name="_xlnm._FilterDatabase" localSheetId="0" hidden="1">Blad1!$A$1:$X$421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3" i="1" l="1"/>
  <c r="AA2" i="1"/>
  <c r="S2" i="1" a="1"/>
  <c r="S2" i="1" s="1"/>
  <c r="R2" i="1" a="1"/>
  <c r="R2" i="1" s="1"/>
  <c r="Q2" i="1" a="1"/>
  <c r="Q2" i="1" s="1"/>
  <c r="P2" i="1" a="1"/>
  <c r="P2" i="1" s="1"/>
  <c r="O2" i="1" a="1"/>
  <c r="O2" i="1" s="1"/>
  <c r="T2" i="1" a="1"/>
  <c r="T2" i="1" s="1"/>
  <c r="X6" i="1" l="1"/>
  <c r="X18" i="1"/>
  <c r="X30" i="1"/>
  <c r="X8" i="1"/>
  <c r="X32" i="1"/>
  <c r="X33" i="1"/>
  <c r="X10" i="1"/>
  <c r="X22" i="1"/>
  <c r="X11" i="1"/>
  <c r="X35" i="1"/>
  <c r="X24" i="1"/>
  <c r="X13" i="1"/>
  <c r="X25" i="1"/>
  <c r="X14" i="1"/>
  <c r="X7" i="1"/>
  <c r="X19" i="1"/>
  <c r="X31" i="1"/>
  <c r="X20" i="1"/>
  <c r="X9" i="1"/>
  <c r="X21" i="1"/>
  <c r="X34" i="1"/>
  <c r="X23" i="1"/>
  <c r="X12" i="1"/>
  <c r="X36" i="1"/>
  <c r="X2" i="1"/>
  <c r="X26" i="1"/>
  <c r="X3" i="1"/>
  <c r="X15" i="1"/>
  <c r="X27" i="1"/>
  <c r="X4" i="1"/>
  <c r="X16" i="1"/>
  <c r="X28" i="1"/>
  <c r="X5" i="1"/>
  <c r="X17" i="1"/>
  <c r="X29" i="1"/>
  <c r="W5" i="1"/>
  <c r="W17" i="1"/>
  <c r="W29" i="1"/>
  <c r="W7" i="1"/>
  <c r="W19" i="1"/>
  <c r="W8" i="1"/>
  <c r="W32" i="1"/>
  <c r="W21" i="1"/>
  <c r="W10" i="1"/>
  <c r="W22" i="1"/>
  <c r="W35" i="1"/>
  <c r="W12" i="1"/>
  <c r="W24" i="1"/>
  <c r="W13" i="1"/>
  <c r="W25" i="1"/>
  <c r="W6" i="1"/>
  <c r="W18" i="1"/>
  <c r="W30" i="1"/>
  <c r="W31" i="1"/>
  <c r="W20" i="1"/>
  <c r="W9" i="1"/>
  <c r="W33" i="1"/>
  <c r="W34" i="1"/>
  <c r="W11" i="1"/>
  <c r="W23" i="1"/>
  <c r="W36" i="1"/>
  <c r="W2" i="1"/>
  <c r="W14" i="1"/>
  <c r="W26" i="1"/>
  <c r="W3" i="1"/>
  <c r="W15" i="1"/>
  <c r="W27" i="1"/>
  <c r="W4" i="1"/>
  <c r="W16" i="1"/>
  <c r="W28" i="1"/>
  <c r="U2" i="1"/>
  <c r="V2" i="1"/>
  <c r="U14" i="1" l="1"/>
  <c r="U33" i="1"/>
  <c r="U9" i="1"/>
  <c r="V11" i="1"/>
  <c r="U20" i="1"/>
  <c r="V17" i="1"/>
  <c r="U10" i="1"/>
  <c r="V28" i="1"/>
  <c r="U21" i="1"/>
  <c r="V36" i="1"/>
  <c r="U32" i="1"/>
  <c r="U34" i="1"/>
  <c r="V16" i="1"/>
  <c r="U8" i="1"/>
  <c r="U25" i="1"/>
  <c r="V12" i="1"/>
  <c r="V35" i="1"/>
  <c r="V29" i="1"/>
  <c r="U19" i="1"/>
  <c r="V5" i="1"/>
  <c r="V24" i="1"/>
  <c r="V4" i="1"/>
  <c r="U26" i="1"/>
  <c r="U31" i="1"/>
  <c r="V22" i="1"/>
  <c r="V27" i="1"/>
  <c r="U7" i="1"/>
  <c r="V10" i="1"/>
  <c r="U17" i="1"/>
  <c r="V3" i="1"/>
  <c r="U36" i="1"/>
  <c r="V26" i="1"/>
  <c r="V9" i="1"/>
  <c r="U16" i="1"/>
  <c r="V14" i="1"/>
  <c r="V7" i="1"/>
  <c r="V20" i="1"/>
  <c r="U12" i="1"/>
  <c r="U4" i="1"/>
  <c r="U27" i="1"/>
  <c r="V23" i="1"/>
  <c r="V33" i="1"/>
  <c r="U18" i="1"/>
  <c r="V15" i="1"/>
  <c r="U5" i="1"/>
  <c r="V8" i="1"/>
  <c r="U28" i="1"/>
  <c r="V31" i="1"/>
  <c r="U29" i="1"/>
  <c r="V25" i="1"/>
  <c r="V30" i="1"/>
  <c r="V19" i="1"/>
  <c r="U11" i="1"/>
  <c r="U35" i="1"/>
  <c r="U15" i="1"/>
  <c r="V34" i="1"/>
  <c r="U13" i="1"/>
  <c r="V32" i="1"/>
  <c r="U30" i="1"/>
  <c r="V21" i="1"/>
  <c r="U6" i="1"/>
  <c r="U24" i="1"/>
  <c r="V13" i="1"/>
  <c r="V6" i="1"/>
  <c r="V18" i="1"/>
  <c r="U22" i="1"/>
  <c r="U23" i="1"/>
  <c r="U3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<sst xmlns="http://schemas.openxmlformats.org/spreadsheetml/2006/main" count="841" uniqueCount="43">
  <si>
    <t>Tijdstempel</t>
  </si>
  <si>
    <t>Wat is uw leeftijd?</t>
  </si>
  <si>
    <t>Heeft u kinderen?</t>
  </si>
  <si>
    <t>Hoe vaak gebruikt u uw telefoon vlak voor het slapen per week?</t>
  </si>
  <si>
    <t>denkt u dat het verminderen van telefoon gebruik voor slapen uw slaap zou verbeteren?</t>
  </si>
  <si>
    <t>Zou u uw telefoongebruik willen minderen voor het slapen gaan?</t>
  </si>
  <si>
    <t>zou het u helpen om uw telefoon weg te leggen, als u cadeaubonnen er voor krijgt?</t>
  </si>
  <si>
    <t>bij welke prijs vindt u het product te goedkoop? (twijfelen aan kwaliteit van product)</t>
  </si>
  <si>
    <t>Bij welke prijs vindt u het product goedkoop?</t>
  </si>
  <si>
    <t>Bij welke prijs vindt u het product duur?</t>
  </si>
  <si>
    <t>zou u extra betalen voor het product wetende dat u cadeaubonnen voor krijgt? (dat u het product na bepaalde tijd terug verdiend)</t>
  </si>
  <si>
    <t>Bij welke prijs vindt u het product te duur? (wetende dat er u cadeaubonnen mee verdient)</t>
  </si>
  <si>
    <t>stel het product kost 80 euro, hoeveel euro aan cadeaubonnen zou u moeten verdienen per maand om het het geld waard te vinden?</t>
  </si>
  <si>
    <t>prijs</t>
  </si>
  <si>
    <t>uniek</t>
  </si>
  <si>
    <t>te goedkoop</t>
  </si>
  <si>
    <t>goedkoop</t>
  </si>
  <si>
    <t>duur</t>
  </si>
  <si>
    <t>te duur</t>
  </si>
  <si>
    <t>coupon</t>
  </si>
  <si>
    <t>euro</t>
  </si>
  <si>
    <t>18 t/m 25</t>
  </si>
  <si>
    <t>nee</t>
  </si>
  <si>
    <t>elke avond</t>
  </si>
  <si>
    <t>ja</t>
  </si>
  <si>
    <t>ja heel erg!</t>
  </si>
  <si>
    <t>mediaan</t>
  </si>
  <si>
    <t>gemiddelde</t>
  </si>
  <si>
    <t>een beetje</t>
  </si>
  <si>
    <t>modus</t>
  </si>
  <si>
    <t>26 t/m 35</t>
  </si>
  <si>
    <t>36 t/m 50</t>
  </si>
  <si>
    <t>ja, 2</t>
  </si>
  <si>
    <t>5 a 6 avonden</t>
  </si>
  <si>
    <t>ja, 1</t>
  </si>
  <si>
    <t>ja, meer dan 3</t>
  </si>
  <si>
    <t>totaal niet</t>
  </si>
  <si>
    <t>12 t/m 17</t>
  </si>
  <si>
    <t>1 a 2 avonden</t>
  </si>
  <si>
    <t>3 a 4 avonden</t>
  </si>
  <si>
    <t>ja, 3</t>
  </si>
  <si>
    <t>&gt;50</t>
  </si>
  <si>
    <t>niet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</si>
</sst>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€&quot;\ * #,##0.00_ ;_ &quot;€&quot;\ * \-#,##0.00_ ;_ &quot;€&quot;\ * &quot;-&quot;??_ ;_ @_ "/>
    <numFmt numFmtId="164" formatCode="&quot;€&quot;\ #,##0.0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2" fontId="0" fillId="0" borderId="0" xfId="0" applyNumberFormat="1"/>
    <xf numFmtId="0" fontId="0" fillId="2" borderId="0" xfId="0" applyFill="1"/>
    <xf numFmtId="164" fontId="0" fillId="2" borderId="0" xfId="0" applyNumberFormat="1" applyFill="1"/>
    <xf numFmtId="164" fontId="0" fillId="0" borderId="0" xfId="0" applyNumberFormat="1"/>
    <xf numFmtId="10" fontId="0" fillId="0" borderId="0" xfId="0" applyNumberFormat="1"/>
    <xf numFmtId="10" fontId="0" fillId="2" borderId="0" xfId="0" applyNumberFormat="1" applyFill="1"/>
    <xf numFmtId="44" fontId="0" fillId="2" borderId="0" xfId="0" applyNumberFormat="1" applyFill="1"/>
    <xf numFmtId="44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/>
              <a:t>prijsanalyse Locky Clocky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>
        <c:manualLayout>
          <c:layoutTarget val="inner"/>
          <c:xMode val="edge"/>
          <c:yMode val="edge"/>
          <c:x val="6.1363057400794063E-2"/>
          <c:y val="6.8704977952912652E-2"/>
          <c:w val="0.91488113268449889"/>
          <c:h val="0.79972916319401555"/>
        </c:manualLayout>
      </c:layout>
      <c:lineChart>
        <c:grouping val="standard"/>
        <c:varyColors val="0"/>
        <c:ser>
          <c:idx val="1"/>
          <c:order val="1"/>
          <c:tx>
            <c:strRef>
              <c:f>Blad1!$U$1</c:f>
              <c:strCache>
                <c:ptCount val="1"/>
                <c:pt idx="0">
                  <c:v>te goedkoop</c:v>
                </c:pt>
              </c:strCache>
            </c:strRef>
          </c:tx>
          <c:spPr>
            <a:ln w="22225" cap="rnd" cmpd="sng" algn="ctr">
              <a:solidFill>
                <a:schemeClr val="accent2">
                  <a:tint val="77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Blad1!$T$2:$T$35</c:f>
              <c:numCache>
                <c:formatCode>_("€"* #,##0.00_);_("€"* \(#,##0.00\);_("€"* "-"??_);_(@_)</c:formatCode>
                <c:ptCount val="34"/>
                <c:pt idx="0">
                  <c:v>5</c:v>
                </c:pt>
                <c:pt idx="1">
                  <c:v>7.5</c:v>
                </c:pt>
                <c:pt idx="2">
                  <c:v>10</c:v>
                </c:pt>
                <c:pt idx="3">
                  <c:v>12.5</c:v>
                </c:pt>
                <c:pt idx="4">
                  <c:v>13.5</c:v>
                </c:pt>
                <c:pt idx="5">
                  <c:v>15</c:v>
                </c:pt>
                <c:pt idx="6">
                  <c:v>18.7</c:v>
                </c:pt>
                <c:pt idx="7">
                  <c:v>19</c:v>
                </c:pt>
                <c:pt idx="8">
                  <c:v>20</c:v>
                </c:pt>
                <c:pt idx="9">
                  <c:v>25</c:v>
                </c:pt>
                <c:pt idx="10">
                  <c:v>30</c:v>
                </c:pt>
                <c:pt idx="11">
                  <c:v>35</c:v>
                </c:pt>
                <c:pt idx="12">
                  <c:v>40</c:v>
                </c:pt>
                <c:pt idx="13">
                  <c:v>45</c:v>
                </c:pt>
                <c:pt idx="14">
                  <c:v>50</c:v>
                </c:pt>
                <c:pt idx="15">
                  <c:v>55</c:v>
                </c:pt>
                <c:pt idx="16">
                  <c:v>60</c:v>
                </c:pt>
                <c:pt idx="17">
                  <c:v>65</c:v>
                </c:pt>
                <c:pt idx="18">
                  <c:v>70</c:v>
                </c:pt>
                <c:pt idx="19">
                  <c:v>75</c:v>
                </c:pt>
                <c:pt idx="20">
                  <c:v>76</c:v>
                </c:pt>
                <c:pt idx="21">
                  <c:v>80</c:v>
                </c:pt>
                <c:pt idx="22">
                  <c:v>85</c:v>
                </c:pt>
                <c:pt idx="23">
                  <c:v>90</c:v>
                </c:pt>
                <c:pt idx="24">
                  <c:v>95</c:v>
                </c:pt>
                <c:pt idx="25">
                  <c:v>100</c:v>
                </c:pt>
                <c:pt idx="26">
                  <c:v>110</c:v>
                </c:pt>
                <c:pt idx="27">
                  <c:v>120</c:v>
                </c:pt>
                <c:pt idx="28">
                  <c:v>125</c:v>
                </c:pt>
                <c:pt idx="29">
                  <c:v>130</c:v>
                </c:pt>
                <c:pt idx="30">
                  <c:v>140</c:v>
                </c:pt>
                <c:pt idx="31">
                  <c:v>150</c:v>
                </c:pt>
                <c:pt idx="32">
                  <c:v>200</c:v>
                </c:pt>
                <c:pt idx="33">
                  <c:v>0</c:v>
                </c:pt>
              </c:numCache>
            </c:numRef>
          </c:cat>
          <c:val>
            <c:numRef>
              <c:f>Blad1!$U$2:$U$36</c:f>
              <c:numCache>
                <c:formatCode>0.00%</c:formatCode>
                <c:ptCount val="35"/>
                <c:pt idx="0">
                  <c:v>1</c:v>
                </c:pt>
                <c:pt idx="1">
                  <c:v>0.93103448275862066</c:v>
                </c:pt>
                <c:pt idx="2">
                  <c:v>0.92241379310344829</c:v>
                </c:pt>
                <c:pt idx="3">
                  <c:v>0.75862068965517238</c:v>
                </c:pt>
                <c:pt idx="4">
                  <c:v>0.75</c:v>
                </c:pt>
                <c:pt idx="5">
                  <c:v>0.75</c:v>
                </c:pt>
                <c:pt idx="6">
                  <c:v>0.66379310344827591</c:v>
                </c:pt>
                <c:pt idx="7">
                  <c:v>0.66379310344827591</c:v>
                </c:pt>
                <c:pt idx="8">
                  <c:v>0.66379310344827591</c:v>
                </c:pt>
                <c:pt idx="9">
                  <c:v>0.5431034482758621</c:v>
                </c:pt>
                <c:pt idx="10">
                  <c:v>0.39655172413793105</c:v>
                </c:pt>
                <c:pt idx="11">
                  <c:v>0.27586206896551724</c:v>
                </c:pt>
                <c:pt idx="12">
                  <c:v>0.20689655172413793</c:v>
                </c:pt>
                <c:pt idx="13">
                  <c:v>7.7586206896551727E-2</c:v>
                </c:pt>
                <c:pt idx="14">
                  <c:v>7.7586206896551727E-2</c:v>
                </c:pt>
                <c:pt idx="15">
                  <c:v>1.7241379310344827E-2</c:v>
                </c:pt>
                <c:pt idx="16">
                  <c:v>1.7241379310344827E-2</c:v>
                </c:pt>
                <c:pt idx="17">
                  <c:v>8.6206896551724137E-3</c:v>
                </c:pt>
                <c:pt idx="18">
                  <c:v>8.6206896551724137E-3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D4-4697-87C2-6514A809DF10}"/>
            </c:ext>
          </c:extLst>
        </c:ser>
        <c:ser>
          <c:idx val="2"/>
          <c:order val="2"/>
          <c:tx>
            <c:strRef>
              <c:f>Blad1!$V$1</c:f>
              <c:strCache>
                <c:ptCount val="1"/>
                <c:pt idx="0">
                  <c:v>goedkoop</c:v>
                </c:pt>
              </c:strCache>
            </c:strRef>
          </c:tx>
          <c:spPr>
            <a:ln w="22225" cap="rnd" cmpd="sng" algn="ctr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Blad1!$T$2:$T$35</c:f>
              <c:numCache>
                <c:formatCode>_("€"* #,##0.00_);_("€"* \(#,##0.00\);_("€"* "-"??_);_(@_)</c:formatCode>
                <c:ptCount val="34"/>
                <c:pt idx="0">
                  <c:v>5</c:v>
                </c:pt>
                <c:pt idx="1">
                  <c:v>7.5</c:v>
                </c:pt>
                <c:pt idx="2">
                  <c:v>10</c:v>
                </c:pt>
                <c:pt idx="3">
                  <c:v>12.5</c:v>
                </c:pt>
                <c:pt idx="4">
                  <c:v>13.5</c:v>
                </c:pt>
                <c:pt idx="5">
                  <c:v>15</c:v>
                </c:pt>
                <c:pt idx="6">
                  <c:v>18.7</c:v>
                </c:pt>
                <c:pt idx="7">
                  <c:v>19</c:v>
                </c:pt>
                <c:pt idx="8">
                  <c:v>20</c:v>
                </c:pt>
                <c:pt idx="9">
                  <c:v>25</c:v>
                </c:pt>
                <c:pt idx="10">
                  <c:v>30</c:v>
                </c:pt>
                <c:pt idx="11">
                  <c:v>35</c:v>
                </c:pt>
                <c:pt idx="12">
                  <c:v>40</c:v>
                </c:pt>
                <c:pt idx="13">
                  <c:v>45</c:v>
                </c:pt>
                <c:pt idx="14">
                  <c:v>50</c:v>
                </c:pt>
                <c:pt idx="15">
                  <c:v>55</c:v>
                </c:pt>
                <c:pt idx="16">
                  <c:v>60</c:v>
                </c:pt>
                <c:pt idx="17">
                  <c:v>65</c:v>
                </c:pt>
                <c:pt idx="18">
                  <c:v>70</c:v>
                </c:pt>
                <c:pt idx="19">
                  <c:v>75</c:v>
                </c:pt>
                <c:pt idx="20">
                  <c:v>76</c:v>
                </c:pt>
                <c:pt idx="21">
                  <c:v>80</c:v>
                </c:pt>
                <c:pt idx="22">
                  <c:v>85</c:v>
                </c:pt>
                <c:pt idx="23">
                  <c:v>90</c:v>
                </c:pt>
                <c:pt idx="24">
                  <c:v>95</c:v>
                </c:pt>
                <c:pt idx="25">
                  <c:v>100</c:v>
                </c:pt>
                <c:pt idx="26">
                  <c:v>110</c:v>
                </c:pt>
                <c:pt idx="27">
                  <c:v>120</c:v>
                </c:pt>
                <c:pt idx="28">
                  <c:v>125</c:v>
                </c:pt>
                <c:pt idx="29">
                  <c:v>130</c:v>
                </c:pt>
                <c:pt idx="30">
                  <c:v>140</c:v>
                </c:pt>
                <c:pt idx="31">
                  <c:v>150</c:v>
                </c:pt>
                <c:pt idx="32">
                  <c:v>200</c:v>
                </c:pt>
                <c:pt idx="33">
                  <c:v>0</c:v>
                </c:pt>
              </c:numCache>
            </c:numRef>
          </c:cat>
          <c:val>
            <c:numRef>
              <c:f>Blad1!$V$2:$V$36</c:f>
              <c:numCache>
                <c:formatCode>0.00%</c:formatCode>
                <c:ptCount val="35"/>
                <c:pt idx="0">
                  <c:v>1</c:v>
                </c:pt>
                <c:pt idx="1">
                  <c:v>1</c:v>
                </c:pt>
                <c:pt idx="2">
                  <c:v>0.99137931034482762</c:v>
                </c:pt>
                <c:pt idx="3">
                  <c:v>0.93965517241379315</c:v>
                </c:pt>
                <c:pt idx="4">
                  <c:v>0.93103448275862066</c:v>
                </c:pt>
                <c:pt idx="5">
                  <c:v>0.92241379310344829</c:v>
                </c:pt>
                <c:pt idx="6">
                  <c:v>0.82758620689655171</c:v>
                </c:pt>
                <c:pt idx="7">
                  <c:v>0.81896551724137934</c:v>
                </c:pt>
                <c:pt idx="8">
                  <c:v>0.81034482758620685</c:v>
                </c:pt>
                <c:pt idx="9">
                  <c:v>0.76724137931034486</c:v>
                </c:pt>
                <c:pt idx="10">
                  <c:v>0.68103448275862066</c:v>
                </c:pt>
                <c:pt idx="11">
                  <c:v>0.57758620689655171</c:v>
                </c:pt>
                <c:pt idx="12">
                  <c:v>0.46551724137931033</c:v>
                </c:pt>
                <c:pt idx="13">
                  <c:v>0.38793103448275862</c:v>
                </c:pt>
                <c:pt idx="14">
                  <c:v>0.32758620689655171</c:v>
                </c:pt>
                <c:pt idx="15">
                  <c:v>0.19827586206896552</c:v>
                </c:pt>
                <c:pt idx="16">
                  <c:v>0.18965517241379309</c:v>
                </c:pt>
                <c:pt idx="17">
                  <c:v>8.6206896551724144E-2</c:v>
                </c:pt>
                <c:pt idx="18">
                  <c:v>6.8965517241379309E-2</c:v>
                </c:pt>
                <c:pt idx="19">
                  <c:v>5.1724137931034482E-2</c:v>
                </c:pt>
                <c:pt idx="20">
                  <c:v>5.1724137931034482E-2</c:v>
                </c:pt>
                <c:pt idx="21">
                  <c:v>4.3103448275862072E-2</c:v>
                </c:pt>
                <c:pt idx="22">
                  <c:v>1.7241379310344827E-2</c:v>
                </c:pt>
                <c:pt idx="23">
                  <c:v>1.7241379310344827E-2</c:v>
                </c:pt>
                <c:pt idx="24">
                  <c:v>8.6206896551724137E-3</c:v>
                </c:pt>
                <c:pt idx="25">
                  <c:v>8.6206896551724137E-3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7D4-4697-87C2-6514A809DF10}"/>
            </c:ext>
          </c:extLst>
        </c:ser>
        <c:ser>
          <c:idx val="3"/>
          <c:order val="3"/>
          <c:tx>
            <c:strRef>
              <c:f>Blad1!$W$1</c:f>
              <c:strCache>
                <c:ptCount val="1"/>
                <c:pt idx="0">
                  <c:v>duur</c:v>
                </c:pt>
              </c:strCache>
            </c:strRef>
          </c:tx>
          <c:spPr>
            <a:ln w="22225" cap="rnd" cmpd="sng" algn="ctr">
              <a:solidFill>
                <a:schemeClr val="accent2">
                  <a:shade val="76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Blad1!$T$2:$T$35</c:f>
              <c:numCache>
                <c:formatCode>_("€"* #,##0.00_);_("€"* \(#,##0.00\);_("€"* "-"??_);_(@_)</c:formatCode>
                <c:ptCount val="34"/>
                <c:pt idx="0">
                  <c:v>5</c:v>
                </c:pt>
                <c:pt idx="1">
                  <c:v>7.5</c:v>
                </c:pt>
                <c:pt idx="2">
                  <c:v>10</c:v>
                </c:pt>
                <c:pt idx="3">
                  <c:v>12.5</c:v>
                </c:pt>
                <c:pt idx="4">
                  <c:v>13.5</c:v>
                </c:pt>
                <c:pt idx="5">
                  <c:v>15</c:v>
                </c:pt>
                <c:pt idx="6">
                  <c:v>18.7</c:v>
                </c:pt>
                <c:pt idx="7">
                  <c:v>19</c:v>
                </c:pt>
                <c:pt idx="8">
                  <c:v>20</c:v>
                </c:pt>
                <c:pt idx="9">
                  <c:v>25</c:v>
                </c:pt>
                <c:pt idx="10">
                  <c:v>30</c:v>
                </c:pt>
                <c:pt idx="11">
                  <c:v>35</c:v>
                </c:pt>
                <c:pt idx="12">
                  <c:v>40</c:v>
                </c:pt>
                <c:pt idx="13">
                  <c:v>45</c:v>
                </c:pt>
                <c:pt idx="14">
                  <c:v>50</c:v>
                </c:pt>
                <c:pt idx="15">
                  <c:v>55</c:v>
                </c:pt>
                <c:pt idx="16">
                  <c:v>60</c:v>
                </c:pt>
                <c:pt idx="17">
                  <c:v>65</c:v>
                </c:pt>
                <c:pt idx="18">
                  <c:v>70</c:v>
                </c:pt>
                <c:pt idx="19">
                  <c:v>75</c:v>
                </c:pt>
                <c:pt idx="20">
                  <c:v>76</c:v>
                </c:pt>
                <c:pt idx="21">
                  <c:v>80</c:v>
                </c:pt>
                <c:pt idx="22">
                  <c:v>85</c:v>
                </c:pt>
                <c:pt idx="23">
                  <c:v>90</c:v>
                </c:pt>
                <c:pt idx="24">
                  <c:v>95</c:v>
                </c:pt>
                <c:pt idx="25">
                  <c:v>100</c:v>
                </c:pt>
                <c:pt idx="26">
                  <c:v>110</c:v>
                </c:pt>
                <c:pt idx="27">
                  <c:v>120</c:v>
                </c:pt>
                <c:pt idx="28">
                  <c:v>125</c:v>
                </c:pt>
                <c:pt idx="29">
                  <c:v>130</c:v>
                </c:pt>
                <c:pt idx="30">
                  <c:v>140</c:v>
                </c:pt>
                <c:pt idx="31">
                  <c:v>150</c:v>
                </c:pt>
                <c:pt idx="32">
                  <c:v>200</c:v>
                </c:pt>
                <c:pt idx="33">
                  <c:v>0</c:v>
                </c:pt>
              </c:numCache>
            </c:numRef>
          </c:cat>
          <c:val>
            <c:numRef>
              <c:f>Blad1!$W$2:$W$36</c:f>
              <c:numCache>
                <c:formatCode>0.00%</c:formatCode>
                <c:ptCount val="3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8.6206896551724137E-3</c:v>
                </c:pt>
                <c:pt idx="6">
                  <c:v>8.6206896551724137E-3</c:v>
                </c:pt>
                <c:pt idx="7">
                  <c:v>8.6206896551724137E-3</c:v>
                </c:pt>
                <c:pt idx="8">
                  <c:v>2.5862068965517241E-2</c:v>
                </c:pt>
                <c:pt idx="9">
                  <c:v>6.8965517241379309E-2</c:v>
                </c:pt>
                <c:pt idx="10">
                  <c:v>0.11206896551724138</c:v>
                </c:pt>
                <c:pt idx="11">
                  <c:v>0.12931034482758622</c:v>
                </c:pt>
                <c:pt idx="12">
                  <c:v>0.18965517241379309</c:v>
                </c:pt>
                <c:pt idx="13">
                  <c:v>0.22413793103448276</c:v>
                </c:pt>
                <c:pt idx="14">
                  <c:v>0.37931034482758619</c:v>
                </c:pt>
                <c:pt idx="15">
                  <c:v>0.37931034482758619</c:v>
                </c:pt>
                <c:pt idx="16">
                  <c:v>0.45689655172413796</c:v>
                </c:pt>
                <c:pt idx="17">
                  <c:v>0.5</c:v>
                </c:pt>
                <c:pt idx="18">
                  <c:v>0.56034482758620685</c:v>
                </c:pt>
                <c:pt idx="19">
                  <c:v>0.59482758620689657</c:v>
                </c:pt>
                <c:pt idx="20">
                  <c:v>0.59482758620689657</c:v>
                </c:pt>
                <c:pt idx="21">
                  <c:v>0.7068965517241379</c:v>
                </c:pt>
                <c:pt idx="22">
                  <c:v>0.7068965517241379</c:v>
                </c:pt>
                <c:pt idx="23">
                  <c:v>0.82758620689655171</c:v>
                </c:pt>
                <c:pt idx="24">
                  <c:v>0.83620689655172409</c:v>
                </c:pt>
                <c:pt idx="25">
                  <c:v>0.98275862068965514</c:v>
                </c:pt>
                <c:pt idx="26">
                  <c:v>0.98275862068965514</c:v>
                </c:pt>
                <c:pt idx="27">
                  <c:v>0.99137931034482762</c:v>
                </c:pt>
                <c:pt idx="28">
                  <c:v>0.99137931034482762</c:v>
                </c:pt>
                <c:pt idx="29">
                  <c:v>0.99137931034482762</c:v>
                </c:pt>
                <c:pt idx="30">
                  <c:v>0.99137931034482762</c:v>
                </c:pt>
                <c:pt idx="31">
                  <c:v>0.99137931034482762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7D4-4697-87C2-6514A809DF10}"/>
            </c:ext>
          </c:extLst>
        </c:ser>
        <c:ser>
          <c:idx val="4"/>
          <c:order val="4"/>
          <c:tx>
            <c:strRef>
              <c:f>Blad1!$X$1</c:f>
              <c:strCache>
                <c:ptCount val="1"/>
                <c:pt idx="0">
                  <c:v>te duur</c:v>
                </c:pt>
              </c:strCache>
            </c:strRef>
          </c:tx>
          <c:spPr>
            <a:ln w="22225" cap="rnd" cmpd="sng" algn="ctr">
              <a:solidFill>
                <a:schemeClr val="accent2">
                  <a:shade val="53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Blad1!$T$2:$T$35</c:f>
              <c:numCache>
                <c:formatCode>_("€"* #,##0.00_);_("€"* \(#,##0.00\);_("€"* "-"??_);_(@_)</c:formatCode>
                <c:ptCount val="34"/>
                <c:pt idx="0">
                  <c:v>5</c:v>
                </c:pt>
                <c:pt idx="1">
                  <c:v>7.5</c:v>
                </c:pt>
                <c:pt idx="2">
                  <c:v>10</c:v>
                </c:pt>
                <c:pt idx="3">
                  <c:v>12.5</c:v>
                </c:pt>
                <c:pt idx="4">
                  <c:v>13.5</c:v>
                </c:pt>
                <c:pt idx="5">
                  <c:v>15</c:v>
                </c:pt>
                <c:pt idx="6">
                  <c:v>18.7</c:v>
                </c:pt>
                <c:pt idx="7">
                  <c:v>19</c:v>
                </c:pt>
                <c:pt idx="8">
                  <c:v>20</c:v>
                </c:pt>
                <c:pt idx="9">
                  <c:v>25</c:v>
                </c:pt>
                <c:pt idx="10">
                  <c:v>30</c:v>
                </c:pt>
                <c:pt idx="11">
                  <c:v>35</c:v>
                </c:pt>
                <c:pt idx="12">
                  <c:v>40</c:v>
                </c:pt>
                <c:pt idx="13">
                  <c:v>45</c:v>
                </c:pt>
                <c:pt idx="14">
                  <c:v>50</c:v>
                </c:pt>
                <c:pt idx="15">
                  <c:v>55</c:v>
                </c:pt>
                <c:pt idx="16">
                  <c:v>60</c:v>
                </c:pt>
                <c:pt idx="17">
                  <c:v>65</c:v>
                </c:pt>
                <c:pt idx="18">
                  <c:v>70</c:v>
                </c:pt>
                <c:pt idx="19">
                  <c:v>75</c:v>
                </c:pt>
                <c:pt idx="20">
                  <c:v>76</c:v>
                </c:pt>
                <c:pt idx="21">
                  <c:v>80</c:v>
                </c:pt>
                <c:pt idx="22">
                  <c:v>85</c:v>
                </c:pt>
                <c:pt idx="23">
                  <c:v>90</c:v>
                </c:pt>
                <c:pt idx="24">
                  <c:v>95</c:v>
                </c:pt>
                <c:pt idx="25">
                  <c:v>100</c:v>
                </c:pt>
                <c:pt idx="26">
                  <c:v>110</c:v>
                </c:pt>
                <c:pt idx="27">
                  <c:v>120</c:v>
                </c:pt>
                <c:pt idx="28">
                  <c:v>125</c:v>
                </c:pt>
                <c:pt idx="29">
                  <c:v>130</c:v>
                </c:pt>
                <c:pt idx="30">
                  <c:v>140</c:v>
                </c:pt>
                <c:pt idx="31">
                  <c:v>150</c:v>
                </c:pt>
                <c:pt idx="32">
                  <c:v>200</c:v>
                </c:pt>
                <c:pt idx="33">
                  <c:v>0</c:v>
                </c:pt>
              </c:numCache>
            </c:numRef>
          </c:cat>
          <c:val>
            <c:numRef>
              <c:f>Blad1!$X$2:$X$36</c:f>
              <c:numCache>
                <c:formatCode>0.00%</c:formatCode>
                <c:ptCount val="3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2.5862068965517241E-2</c:v>
                </c:pt>
                <c:pt idx="9">
                  <c:v>4.3103448275862072E-2</c:v>
                </c:pt>
                <c:pt idx="10">
                  <c:v>7.7586206896551727E-2</c:v>
                </c:pt>
                <c:pt idx="11">
                  <c:v>9.4827586206896547E-2</c:v>
                </c:pt>
                <c:pt idx="12">
                  <c:v>0.11206896551724138</c:v>
                </c:pt>
                <c:pt idx="13">
                  <c:v>0.1206896551724138</c:v>
                </c:pt>
                <c:pt idx="14">
                  <c:v>0.18965517241379309</c:v>
                </c:pt>
                <c:pt idx="15">
                  <c:v>0.21551724137931033</c:v>
                </c:pt>
                <c:pt idx="16">
                  <c:v>0.28448275862068967</c:v>
                </c:pt>
                <c:pt idx="17">
                  <c:v>0.33620689655172414</c:v>
                </c:pt>
                <c:pt idx="18">
                  <c:v>0.37068965517241381</c:v>
                </c:pt>
                <c:pt idx="19">
                  <c:v>0.43103448275862066</c:v>
                </c:pt>
                <c:pt idx="20">
                  <c:v>0.43103448275862066</c:v>
                </c:pt>
                <c:pt idx="21">
                  <c:v>0.50862068965517238</c:v>
                </c:pt>
                <c:pt idx="22">
                  <c:v>0.52586206896551724</c:v>
                </c:pt>
                <c:pt idx="23">
                  <c:v>0.56034482758620685</c:v>
                </c:pt>
                <c:pt idx="24">
                  <c:v>0.57758620689655171</c:v>
                </c:pt>
                <c:pt idx="25">
                  <c:v>0.75</c:v>
                </c:pt>
                <c:pt idx="26">
                  <c:v>0.80172413793103448</c:v>
                </c:pt>
                <c:pt idx="27">
                  <c:v>0.86206896551724133</c:v>
                </c:pt>
                <c:pt idx="28">
                  <c:v>0.87931034482758619</c:v>
                </c:pt>
                <c:pt idx="29">
                  <c:v>0.91379310344827591</c:v>
                </c:pt>
                <c:pt idx="30">
                  <c:v>0.93103448275862066</c:v>
                </c:pt>
                <c:pt idx="31">
                  <c:v>0.97413793103448276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7D4-4697-87C2-6514A809DF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716895024"/>
        <c:axId val="1716893776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Blad1!$T$1</c15:sqref>
                        </c15:formulaRef>
                      </c:ext>
                    </c:extLst>
                    <c:strCache>
                      <c:ptCount val="1"/>
                      <c:pt idx="0">
                        <c:v> prijs </c:v>
                      </c:pt>
                    </c:strCache>
                  </c:strRef>
                </c:tx>
                <c:spPr>
                  <a:ln w="22225" cap="rnd" cmpd="sng" algn="ctr">
                    <a:solidFill>
                      <a:schemeClr val="accent2">
                        <a:tint val="54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Blad1!$T$2:$T$35</c15:sqref>
                        </c15:formulaRef>
                      </c:ext>
                    </c:extLst>
                    <c:numCache>
                      <c:formatCode>_("€"* #,##0.00_);_("€"* \(#,##0.00\);_("€"* "-"??_);_(@_)</c:formatCode>
                      <c:ptCount val="34"/>
                      <c:pt idx="0">
                        <c:v>5</c:v>
                      </c:pt>
                      <c:pt idx="1">
                        <c:v>7.5</c:v>
                      </c:pt>
                      <c:pt idx="2">
                        <c:v>10</c:v>
                      </c:pt>
                      <c:pt idx="3">
                        <c:v>12.5</c:v>
                      </c:pt>
                      <c:pt idx="4">
                        <c:v>13.5</c:v>
                      </c:pt>
                      <c:pt idx="5">
                        <c:v>15</c:v>
                      </c:pt>
                      <c:pt idx="6">
                        <c:v>18.7</c:v>
                      </c:pt>
                      <c:pt idx="7">
                        <c:v>19</c:v>
                      </c:pt>
                      <c:pt idx="8">
                        <c:v>20</c:v>
                      </c:pt>
                      <c:pt idx="9">
                        <c:v>25</c:v>
                      </c:pt>
                      <c:pt idx="10">
                        <c:v>30</c:v>
                      </c:pt>
                      <c:pt idx="11">
                        <c:v>35</c:v>
                      </c:pt>
                      <c:pt idx="12">
                        <c:v>40</c:v>
                      </c:pt>
                      <c:pt idx="13">
                        <c:v>45</c:v>
                      </c:pt>
                      <c:pt idx="14">
                        <c:v>50</c:v>
                      </c:pt>
                      <c:pt idx="15">
                        <c:v>55</c:v>
                      </c:pt>
                      <c:pt idx="16">
                        <c:v>60</c:v>
                      </c:pt>
                      <c:pt idx="17">
                        <c:v>65</c:v>
                      </c:pt>
                      <c:pt idx="18">
                        <c:v>70</c:v>
                      </c:pt>
                      <c:pt idx="19">
                        <c:v>75</c:v>
                      </c:pt>
                      <c:pt idx="20">
                        <c:v>76</c:v>
                      </c:pt>
                      <c:pt idx="21">
                        <c:v>80</c:v>
                      </c:pt>
                      <c:pt idx="22">
                        <c:v>85</c:v>
                      </c:pt>
                      <c:pt idx="23">
                        <c:v>90</c:v>
                      </c:pt>
                      <c:pt idx="24">
                        <c:v>95</c:v>
                      </c:pt>
                      <c:pt idx="25">
                        <c:v>100</c:v>
                      </c:pt>
                      <c:pt idx="26">
                        <c:v>110</c:v>
                      </c:pt>
                      <c:pt idx="27">
                        <c:v>120</c:v>
                      </c:pt>
                      <c:pt idx="28">
                        <c:v>125</c:v>
                      </c:pt>
                      <c:pt idx="29">
                        <c:v>130</c:v>
                      </c:pt>
                      <c:pt idx="30">
                        <c:v>140</c:v>
                      </c:pt>
                      <c:pt idx="31">
                        <c:v>150</c:v>
                      </c:pt>
                      <c:pt idx="32">
                        <c:v>200</c:v>
                      </c:pt>
                      <c:pt idx="33">
                        <c:v>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Blad1!$T$2:$T$36</c15:sqref>
                        </c15:formulaRef>
                      </c:ext>
                    </c:extLst>
                    <c:numCache>
                      <c:formatCode>_("€"* #,##0.00_);_("€"* \(#,##0.00\);_("€"* "-"??_);_(@_)</c:formatCode>
                      <c:ptCount val="35"/>
                      <c:pt idx="0">
                        <c:v>5</c:v>
                      </c:pt>
                      <c:pt idx="1">
                        <c:v>7.5</c:v>
                      </c:pt>
                      <c:pt idx="2">
                        <c:v>10</c:v>
                      </c:pt>
                      <c:pt idx="3">
                        <c:v>12.5</c:v>
                      </c:pt>
                      <c:pt idx="4">
                        <c:v>13.5</c:v>
                      </c:pt>
                      <c:pt idx="5">
                        <c:v>15</c:v>
                      </c:pt>
                      <c:pt idx="6">
                        <c:v>18.7</c:v>
                      </c:pt>
                      <c:pt idx="7">
                        <c:v>19</c:v>
                      </c:pt>
                      <c:pt idx="8">
                        <c:v>20</c:v>
                      </c:pt>
                      <c:pt idx="9">
                        <c:v>25</c:v>
                      </c:pt>
                      <c:pt idx="10">
                        <c:v>30</c:v>
                      </c:pt>
                      <c:pt idx="11">
                        <c:v>35</c:v>
                      </c:pt>
                      <c:pt idx="12">
                        <c:v>40</c:v>
                      </c:pt>
                      <c:pt idx="13">
                        <c:v>45</c:v>
                      </c:pt>
                      <c:pt idx="14">
                        <c:v>50</c:v>
                      </c:pt>
                      <c:pt idx="15">
                        <c:v>55</c:v>
                      </c:pt>
                      <c:pt idx="16">
                        <c:v>60</c:v>
                      </c:pt>
                      <c:pt idx="17">
                        <c:v>65</c:v>
                      </c:pt>
                      <c:pt idx="18">
                        <c:v>70</c:v>
                      </c:pt>
                      <c:pt idx="19">
                        <c:v>75</c:v>
                      </c:pt>
                      <c:pt idx="20">
                        <c:v>76</c:v>
                      </c:pt>
                      <c:pt idx="21">
                        <c:v>80</c:v>
                      </c:pt>
                      <c:pt idx="22">
                        <c:v>85</c:v>
                      </c:pt>
                      <c:pt idx="23">
                        <c:v>90</c:v>
                      </c:pt>
                      <c:pt idx="24">
                        <c:v>95</c:v>
                      </c:pt>
                      <c:pt idx="25">
                        <c:v>100</c:v>
                      </c:pt>
                      <c:pt idx="26">
                        <c:v>110</c:v>
                      </c:pt>
                      <c:pt idx="27">
                        <c:v>120</c:v>
                      </c:pt>
                      <c:pt idx="28">
                        <c:v>125</c:v>
                      </c:pt>
                      <c:pt idx="29">
                        <c:v>130</c:v>
                      </c:pt>
                      <c:pt idx="30">
                        <c:v>140</c:v>
                      </c:pt>
                      <c:pt idx="31">
                        <c:v>150</c:v>
                      </c:pt>
                      <c:pt idx="32">
                        <c:v>200</c:v>
                      </c:pt>
                      <c:pt idx="33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67D4-4697-87C2-6514A809DF10}"/>
                  </c:ext>
                </c:extLst>
              </c15:ser>
            </c15:filteredLineSeries>
          </c:ext>
        </c:extLst>
      </c:lineChart>
      <c:catAx>
        <c:axId val="1716895024"/>
        <c:scaling>
          <c:orientation val="minMax"/>
        </c:scaling>
        <c:delete val="0"/>
        <c:axPos val="b"/>
        <c:numFmt formatCode="_(&quot;€&quot;* #,##0.00_);_(&quot;€&quot;* \(#,##0.00\);_(&quot;€&quot;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716893776"/>
        <c:crosses val="autoZero"/>
        <c:auto val="1"/>
        <c:lblAlgn val="ctr"/>
        <c:lblOffset val="100"/>
        <c:noMultiLvlLbl val="0"/>
      </c:catAx>
      <c:valAx>
        <c:axId val="1716893776"/>
        <c:scaling>
          <c:orientation val="minMax"/>
          <c:max val="1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716895024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2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606424</xdr:colOff>
      <xdr:row>9</xdr:row>
      <xdr:rowOff>6350</xdr:rowOff>
    </xdr:from>
    <xdr:to>
      <xdr:col>42</xdr:col>
      <xdr:colOff>597647</xdr:colOff>
      <xdr:row>46</xdr:row>
      <xdr:rowOff>0</xdr:rowOff>
    </xdr:to>
    <xdr:graphicFrame macro="">
      <xdr:nvGraphicFramePr>
        <xdr:cNvPr id="2" name="Grafiek 1">
          <a:extLst>
            <a:ext uri="{FF2B5EF4-FFF2-40B4-BE49-F238E27FC236}">
              <a16:creationId xmlns:a16="http://schemas.microsoft.com/office/drawing/2014/main" id="{F8D2CF7F-11FD-493A-A108-C936497A8A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0.4765</cdr:x>
      <cdr:y>0.67537</cdr:y>
    </cdr:from>
    <cdr:to>
      <cdr:x>0.5834</cdr:x>
      <cdr:y>0.81243</cdr:y>
    </cdr:to>
    <cdr:sp macro="" textlink="">
      <cdr:nvSpPr>
        <cdr:cNvPr id="2" name="Tekstvak 1">
          <a:extLst xmlns:a="http://schemas.openxmlformats.org/drawingml/2006/main">
            <a:ext uri="{FF2B5EF4-FFF2-40B4-BE49-F238E27FC236}">
              <a16:creationId xmlns:a16="http://schemas.microsoft.com/office/drawing/2014/main" id="{4D906033-0823-424D-8428-A38D2636C373}"/>
            </a:ext>
          </a:extLst>
        </cdr:cNvPr>
        <cdr:cNvSpPr txBox="1"/>
      </cdr:nvSpPr>
      <cdr:spPr>
        <a:xfrm xmlns:a="http://schemas.openxmlformats.org/drawingml/2006/main">
          <a:off x="4075865" y="4505493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nl-NL" sz="1100"/>
            <a:t>MDP = </a:t>
          </a:r>
          <a:r>
            <a:rPr lang="nl-NL" sz="1100" b="0" i="0">
              <a:effectLst/>
              <a:latin typeface="+mn-lt"/>
              <a:ea typeface="+mn-ea"/>
              <a:cs typeface="+mn-cs"/>
            </a:rPr>
            <a:t>€</a:t>
          </a:r>
          <a:r>
            <a:rPr lang="nl-NL" sz="1100"/>
            <a:t>55</a:t>
          </a:r>
        </a:p>
        <a:p xmlns:a="http://schemas.openxmlformats.org/drawingml/2006/main">
          <a:endParaRPr lang="nl-NL" sz="1100"/>
        </a:p>
      </cdr:txBody>
    </cdr:sp>
  </cdr:relSizeAnchor>
  <cdr:relSizeAnchor xmlns:cdr="http://schemas.openxmlformats.org/drawingml/2006/chartDrawing">
    <cdr:from>
      <cdr:x>0.30836</cdr:x>
      <cdr:y>0.69295</cdr:y>
    </cdr:from>
    <cdr:to>
      <cdr:x>0.41526</cdr:x>
      <cdr:y>0.83002</cdr:y>
    </cdr:to>
    <cdr:sp macro="" textlink="">
      <cdr:nvSpPr>
        <cdr:cNvPr id="3" name="Tekstvak 1">
          <a:extLst xmlns:a="http://schemas.openxmlformats.org/drawingml/2006/main">
            <a:ext uri="{FF2B5EF4-FFF2-40B4-BE49-F238E27FC236}">
              <a16:creationId xmlns:a16="http://schemas.microsoft.com/office/drawing/2014/main" id="{103ADCBB-ACAC-4A41-915B-51A79FAE821B}"/>
            </a:ext>
          </a:extLst>
        </cdr:cNvPr>
        <cdr:cNvSpPr txBox="1"/>
      </cdr:nvSpPr>
      <cdr:spPr>
        <a:xfrm xmlns:a="http://schemas.openxmlformats.org/drawingml/2006/main">
          <a:off x="2637590" y="4622799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nl-NL" sz="1100"/>
            <a:t>MGP = 40</a:t>
          </a:r>
        </a:p>
        <a:p xmlns:a="http://schemas.openxmlformats.org/drawingml/2006/main">
          <a:endParaRPr lang="nl-NL" sz="1100"/>
        </a:p>
      </cdr:txBody>
    </cdr:sp>
  </cdr:relSizeAnchor>
  <cdr:relSizeAnchor xmlns:cdr="http://schemas.openxmlformats.org/drawingml/2006/chartDrawing">
    <cdr:from>
      <cdr:x>0.3611</cdr:x>
      <cdr:y>0.57873</cdr:y>
    </cdr:from>
    <cdr:to>
      <cdr:x>0.46801</cdr:x>
      <cdr:y>0.7158</cdr:y>
    </cdr:to>
    <cdr:sp macro="" textlink="">
      <cdr:nvSpPr>
        <cdr:cNvPr id="4" name="Tekstvak 1">
          <a:extLst xmlns:a="http://schemas.openxmlformats.org/drawingml/2006/main">
            <a:ext uri="{FF2B5EF4-FFF2-40B4-BE49-F238E27FC236}">
              <a16:creationId xmlns:a16="http://schemas.microsoft.com/office/drawing/2014/main" id="{103ADCBB-ACAC-4A41-915B-51A79FAE821B}"/>
            </a:ext>
          </a:extLst>
        </cdr:cNvPr>
        <cdr:cNvSpPr txBox="1"/>
      </cdr:nvSpPr>
      <cdr:spPr>
        <a:xfrm xmlns:a="http://schemas.openxmlformats.org/drawingml/2006/main">
          <a:off x="3088773" y="3860799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nl-NL" sz="1100"/>
            <a:t>IDP = 50</a:t>
          </a:r>
        </a:p>
        <a:p xmlns:a="http://schemas.openxmlformats.org/drawingml/2006/main">
          <a:endParaRPr lang="nl-NL" sz="1100"/>
        </a:p>
      </cdr:txBody>
    </cdr:sp>
  </cdr:relSizeAnchor>
  <cdr:relSizeAnchor xmlns:cdr="http://schemas.openxmlformats.org/drawingml/2006/chartDrawing">
    <cdr:from>
      <cdr:x>0.41033</cdr:x>
      <cdr:y>0.7681</cdr:y>
    </cdr:from>
    <cdr:to>
      <cdr:x>0.51724</cdr:x>
      <cdr:y>0.90517</cdr:y>
    </cdr:to>
    <cdr:sp macro="" textlink="">
      <cdr:nvSpPr>
        <cdr:cNvPr id="5" name="Tekstvak 1">
          <a:extLst xmlns:a="http://schemas.openxmlformats.org/drawingml/2006/main">
            <a:ext uri="{FF2B5EF4-FFF2-40B4-BE49-F238E27FC236}">
              <a16:creationId xmlns:a16="http://schemas.microsoft.com/office/drawing/2014/main" id="{103ADCBB-ACAC-4A41-915B-51A79FAE821B}"/>
            </a:ext>
          </a:extLst>
        </cdr:cNvPr>
        <cdr:cNvSpPr txBox="1"/>
      </cdr:nvSpPr>
      <cdr:spPr>
        <a:xfrm xmlns:a="http://schemas.openxmlformats.org/drawingml/2006/main">
          <a:off x="3509879" y="512411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nl-NL" sz="1100"/>
            <a:t>OPS = </a:t>
          </a:r>
          <a:r>
            <a:rPr lang="nl-NL" sz="1100" b="0" i="0">
              <a:effectLst/>
              <a:latin typeface="+mn-lt"/>
              <a:ea typeface="+mn-ea"/>
              <a:cs typeface="+mn-cs"/>
            </a:rPr>
            <a:t>€45</a:t>
          </a:r>
        </a:p>
        <a:p xmlns:a="http://schemas.openxmlformats.org/drawingml/2006/main">
          <a:endParaRPr lang="nl-NL" sz="1100"/>
        </a:p>
        <a:p xmlns:a="http://schemas.openxmlformats.org/drawingml/2006/main">
          <a:endParaRPr lang="nl-NL" sz="1100"/>
        </a:p>
        <a:p xmlns:a="http://schemas.openxmlformats.org/drawingml/2006/main">
          <a:endParaRPr lang="nl-NL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1723D-D683-42F8-B031-1FF240191B03}">
  <dimension ref="A1:AA465"/>
  <sheetViews>
    <sheetView tabSelected="1" topLeftCell="L1" zoomScale="43" workbookViewId="0">
      <selection activeCell="AS14" sqref="AS14"/>
    </sheetView>
  </sheetViews>
  <sheetFormatPr defaultRowHeight="14.45"/>
  <cols>
    <col min="1" max="1" width="17.28515625" bestFit="1" customWidth="1"/>
    <col min="3" max="3" width="15.42578125" bestFit="1" customWidth="1"/>
    <col min="4" max="4" width="53.85546875" bestFit="1" customWidth="1"/>
    <col min="5" max="5" width="73.7109375" bestFit="1" customWidth="1"/>
    <col min="6" max="6" width="54.42578125" bestFit="1" customWidth="1"/>
    <col min="7" max="7" width="76.5703125" bestFit="1" customWidth="1"/>
    <col min="8" max="8" width="79" style="4" bestFit="1" customWidth="1"/>
    <col min="9" max="9" width="38" style="4" bestFit="1" customWidth="1"/>
    <col min="10" max="10" width="40.85546875" style="4" bestFit="1" customWidth="1"/>
    <col min="11" max="11" width="108.42578125" bestFit="1" customWidth="1"/>
    <col min="12" max="12" width="75.5703125" style="4" bestFit="1" customWidth="1"/>
    <col min="13" max="13" width="122.28515625" style="8" bestFit="1" customWidth="1"/>
    <col min="15" max="15" width="8.85546875" style="4"/>
    <col min="16" max="16" width="13.28515625" bestFit="1" customWidth="1"/>
    <col min="17" max="17" width="11" bestFit="1" customWidth="1"/>
    <col min="20" max="20" width="10.7109375" style="8" bestFit="1" customWidth="1"/>
    <col min="21" max="21" width="11.42578125" bestFit="1" customWidth="1"/>
    <col min="22" max="22" width="9.28515625" bestFit="1" customWidth="1"/>
    <col min="23" max="24" width="8.85546875" style="5"/>
    <col min="26" max="26" width="12.28515625" bestFit="1" customWidth="1"/>
  </cols>
  <sheetData>
    <row r="1" spans="1:2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3" t="s">
        <v>9</v>
      </c>
      <c r="K1" s="2" t="s">
        <v>10</v>
      </c>
      <c r="L1" s="3" t="s">
        <v>11</v>
      </c>
      <c r="M1" s="7" t="s">
        <v>12</v>
      </c>
      <c r="N1" s="3" t="s">
        <v>13</v>
      </c>
      <c r="O1" s="3" t="s">
        <v>14</v>
      </c>
      <c r="P1" s="3" t="s">
        <v>15</v>
      </c>
      <c r="Q1" s="2" t="s">
        <v>16</v>
      </c>
      <c r="R1" s="3" t="s">
        <v>17</v>
      </c>
      <c r="S1" s="2" t="s">
        <v>18</v>
      </c>
      <c r="T1" s="7" t="s">
        <v>13</v>
      </c>
      <c r="U1" s="2" t="s">
        <v>15</v>
      </c>
      <c r="V1" s="3" t="s">
        <v>16</v>
      </c>
      <c r="W1" s="6" t="s">
        <v>17</v>
      </c>
      <c r="X1" s="6" t="s">
        <v>18</v>
      </c>
      <c r="Z1" s="2" t="s">
        <v>19</v>
      </c>
      <c r="AA1" s="2" t="s">
        <v>20</v>
      </c>
    </row>
    <row r="2" spans="1:27">
      <c r="A2" s="1">
        <v>45977.665844907409</v>
      </c>
      <c r="B2" t="s">
        <v>21</v>
      </c>
      <c r="C2" t="s">
        <v>22</v>
      </c>
      <c r="D2" t="s">
        <v>23</v>
      </c>
      <c r="E2" t="s">
        <v>24</v>
      </c>
      <c r="F2" t="s">
        <v>24</v>
      </c>
      <c r="G2" t="s">
        <v>25</v>
      </c>
      <c r="H2" s="4">
        <v>30</v>
      </c>
      <c r="I2" s="4">
        <v>50</v>
      </c>
      <c r="J2" s="4">
        <v>70</v>
      </c>
      <c r="K2" t="s">
        <v>24</v>
      </c>
      <c r="L2" s="4">
        <v>90</v>
      </c>
      <c r="M2" s="8">
        <v>10</v>
      </c>
      <c r="N2" s="4">
        <v>90</v>
      </c>
      <c r="O2" s="4" cm="1">
        <f t="array" ref="O2:O35">_xlfn._xlws.SORT(_xlfn.UNIQUE(N2:N1000))</f>
        <v>5</v>
      </c>
      <c r="P2" cm="1">
        <f t="array" ref="P2:P36">FREQUENCY(H2:H117,O2:O35)</f>
        <v>8</v>
      </c>
      <c r="Q2" cm="1">
        <f t="array" ref="Q2:Q36">FREQUENCY(I2:I117,O2:O35)</f>
        <v>0</v>
      </c>
      <c r="R2" cm="1">
        <f t="array" ref="R2:R36">FREQUENCY(J2:J117,O2:O35)</f>
        <v>0</v>
      </c>
      <c r="S2" cm="1">
        <f t="array" ref="S2:S36">FREQUENCY(L2:L117,O2:O35)</f>
        <v>0</v>
      </c>
      <c r="T2" s="8" cm="1">
        <f t="array" ref="T2:T35">_xlfn._xlws.SORT(_xlfn.UNIQUE(N2:N1000))</f>
        <v>5</v>
      </c>
      <c r="U2" s="5">
        <f>SUM(P2:$P$36) / SUM($P$2:$P$36)</f>
        <v>1</v>
      </c>
      <c r="V2" s="5">
        <f>SUM(Q2:$Q$36) / SUM($Q$2:$Q$36)</f>
        <v>1</v>
      </c>
      <c r="W2" s="5">
        <f>(SUM($R$2:R2)/SUM($R$2:$R$36))</f>
        <v>0</v>
      </c>
      <c r="X2" s="5">
        <f>(SUM($S$2:S2)/SUM($S$2:$S$36))</f>
        <v>0</v>
      </c>
      <c r="Z2" s="2" t="s">
        <v>26</v>
      </c>
      <c r="AA2" s="8">
        <f>MEDIAN(M2:M117)</f>
        <v>10</v>
      </c>
    </row>
    <row r="3" spans="1:27">
      <c r="A3" s="1">
        <v>45977.667800925927</v>
      </c>
      <c r="B3" t="s">
        <v>21</v>
      </c>
      <c r="C3" t="s">
        <v>22</v>
      </c>
      <c r="D3" t="s">
        <v>23</v>
      </c>
      <c r="E3" t="s">
        <v>24</v>
      </c>
      <c r="F3" t="s">
        <v>24</v>
      </c>
      <c r="G3" t="s">
        <v>25</v>
      </c>
      <c r="H3" s="4">
        <v>20</v>
      </c>
      <c r="I3" s="4">
        <v>30</v>
      </c>
      <c r="J3" s="4">
        <v>80</v>
      </c>
      <c r="K3" t="s">
        <v>24</v>
      </c>
      <c r="L3" s="4">
        <v>100</v>
      </c>
      <c r="M3" s="8">
        <v>20</v>
      </c>
      <c r="N3" s="4">
        <v>100</v>
      </c>
      <c r="O3" s="4">
        <v>7.5</v>
      </c>
      <c r="P3">
        <v>1</v>
      </c>
      <c r="Q3">
        <v>1</v>
      </c>
      <c r="R3">
        <v>0</v>
      </c>
      <c r="S3">
        <v>0</v>
      </c>
      <c r="T3" s="8">
        <v>7.5</v>
      </c>
      <c r="U3" s="5">
        <f>SUM(P3:$P$36) / SUM($P$2:$P$36)</f>
        <v>0.93103448275862066</v>
      </c>
      <c r="V3" s="5">
        <f>SUM(Q3:$Q$36) / SUM($Q$2:$Q$36)</f>
        <v>1</v>
      </c>
      <c r="W3" s="5">
        <f>(SUM($R$2:R3)/SUM($R$2:$R$36))</f>
        <v>0</v>
      </c>
      <c r="X3" s="5">
        <f>(SUM($S$2:S3)/SUM($S$2:$S$36))</f>
        <v>0</v>
      </c>
      <c r="Z3" s="2" t="s">
        <v>27</v>
      </c>
      <c r="AA3" s="8">
        <f>AVERAGE(M2:M117)</f>
        <v>12.689655172413794</v>
      </c>
    </row>
    <row r="4" spans="1:27">
      <c r="A4" s="1">
        <v>45977.673252314817</v>
      </c>
      <c r="B4" t="s">
        <v>21</v>
      </c>
      <c r="C4" t="s">
        <v>22</v>
      </c>
      <c r="D4" t="s">
        <v>23</v>
      </c>
      <c r="E4" t="s">
        <v>24</v>
      </c>
      <c r="F4" t="s">
        <v>24</v>
      </c>
      <c r="G4" t="s">
        <v>28</v>
      </c>
      <c r="H4" s="4">
        <v>25</v>
      </c>
      <c r="I4" s="4">
        <v>35</v>
      </c>
      <c r="J4" s="4">
        <v>80</v>
      </c>
      <c r="K4" t="s">
        <v>24</v>
      </c>
      <c r="L4" s="4">
        <v>150</v>
      </c>
      <c r="M4" s="8">
        <v>15</v>
      </c>
      <c r="N4" s="4">
        <v>150</v>
      </c>
      <c r="O4" s="4">
        <v>10</v>
      </c>
      <c r="P4">
        <v>19</v>
      </c>
      <c r="Q4">
        <v>6</v>
      </c>
      <c r="R4">
        <v>0</v>
      </c>
      <c r="S4">
        <v>0</v>
      </c>
      <c r="T4" s="8">
        <v>10</v>
      </c>
      <c r="U4" s="5">
        <f>SUM(P4:$P$36) / SUM($P$2:$P$36)</f>
        <v>0.92241379310344829</v>
      </c>
      <c r="V4" s="5">
        <f>SUM(Q4:$Q$36) / SUM($Q$2:$Q$36)</f>
        <v>0.99137931034482762</v>
      </c>
      <c r="W4" s="5">
        <f>(SUM($R$2:R4)/SUM($R$2:$R$36))</f>
        <v>0</v>
      </c>
      <c r="X4" s="5">
        <f>(SUM($S$2:S4)/SUM($S$2:$S$36))</f>
        <v>0</v>
      </c>
      <c r="Z4" s="2" t="s">
        <v>29</v>
      </c>
      <c r="AA4" s="8">
        <v>10</v>
      </c>
    </row>
    <row r="5" spans="1:27">
      <c r="A5" s="1">
        <v>45977.673449074071</v>
      </c>
      <c r="B5" t="s">
        <v>21</v>
      </c>
      <c r="C5" t="s">
        <v>22</v>
      </c>
      <c r="D5" t="s">
        <v>23</v>
      </c>
      <c r="E5" t="s">
        <v>24</v>
      </c>
      <c r="F5" t="s">
        <v>24</v>
      </c>
      <c r="G5" t="s">
        <v>25</v>
      </c>
      <c r="H5" s="4">
        <v>20</v>
      </c>
      <c r="I5" s="4">
        <v>40</v>
      </c>
      <c r="J5" s="4">
        <v>60</v>
      </c>
      <c r="K5" t="s">
        <v>24</v>
      </c>
      <c r="L5" s="4">
        <v>80</v>
      </c>
      <c r="M5" s="8">
        <v>10</v>
      </c>
      <c r="N5" s="4">
        <v>80</v>
      </c>
      <c r="O5" s="4">
        <v>12.5</v>
      </c>
      <c r="P5">
        <v>1</v>
      </c>
      <c r="Q5">
        <v>1</v>
      </c>
      <c r="R5">
        <v>0</v>
      </c>
      <c r="S5">
        <v>0</v>
      </c>
      <c r="T5" s="8">
        <v>12.5</v>
      </c>
      <c r="U5" s="5">
        <f>SUM(P5:$P$36) / SUM($P$2:$P$36)</f>
        <v>0.75862068965517238</v>
      </c>
      <c r="V5" s="5">
        <f>SUM(Q5:$Q$36) / SUM($Q$2:$Q$36)</f>
        <v>0.93965517241379315</v>
      </c>
      <c r="W5" s="5">
        <f>(SUM($R$2:R5)/SUM($R$2:$R$36))</f>
        <v>0</v>
      </c>
      <c r="X5" s="5">
        <f>(SUM($S$2:S5)/SUM($S$2:$S$36))</f>
        <v>0</v>
      </c>
    </row>
    <row r="6" spans="1:27">
      <c r="A6" s="1">
        <v>45977.673634259256</v>
      </c>
      <c r="B6" t="s">
        <v>21</v>
      </c>
      <c r="C6" t="s">
        <v>22</v>
      </c>
      <c r="D6" t="s">
        <v>23</v>
      </c>
      <c r="E6" t="s">
        <v>24</v>
      </c>
      <c r="F6" t="s">
        <v>24</v>
      </c>
      <c r="G6" t="s">
        <v>28</v>
      </c>
      <c r="H6" s="4">
        <v>15</v>
      </c>
      <c r="I6" s="4">
        <v>20</v>
      </c>
      <c r="J6" s="4">
        <v>30</v>
      </c>
      <c r="K6" t="s">
        <v>22</v>
      </c>
      <c r="L6" s="4">
        <v>30</v>
      </c>
      <c r="M6" s="8">
        <v>10</v>
      </c>
      <c r="N6" s="4">
        <v>30</v>
      </c>
      <c r="O6" s="4">
        <v>13.5</v>
      </c>
      <c r="P6">
        <v>0</v>
      </c>
      <c r="Q6">
        <v>1</v>
      </c>
      <c r="R6">
        <v>0</v>
      </c>
      <c r="S6">
        <v>0</v>
      </c>
      <c r="T6" s="8">
        <v>13.5</v>
      </c>
      <c r="U6" s="5">
        <f>SUM(P6:$P$36) / SUM($P$2:$P$36)</f>
        <v>0.75</v>
      </c>
      <c r="V6" s="5">
        <f>SUM(Q6:$Q$36) / SUM($Q$2:$Q$36)</f>
        <v>0.93103448275862066</v>
      </c>
      <c r="W6" s="5">
        <f>(SUM($R$2:R6)/SUM($R$2:$R$36))</f>
        <v>0</v>
      </c>
      <c r="X6" s="5">
        <f>(SUM($S$2:S6)/SUM($S$2:$S$36))</f>
        <v>0</v>
      </c>
    </row>
    <row r="7" spans="1:27">
      <c r="A7" s="1">
        <v>45977.868831018517</v>
      </c>
      <c r="B7" t="s">
        <v>30</v>
      </c>
      <c r="C7" t="s">
        <v>22</v>
      </c>
      <c r="D7" t="s">
        <v>23</v>
      </c>
      <c r="E7" t="s">
        <v>24</v>
      </c>
      <c r="F7" t="s">
        <v>24</v>
      </c>
      <c r="G7" t="s">
        <v>25</v>
      </c>
      <c r="H7" s="4">
        <v>25</v>
      </c>
      <c r="I7" s="4">
        <v>45</v>
      </c>
      <c r="J7" s="4">
        <v>65</v>
      </c>
      <c r="K7" t="s">
        <v>24</v>
      </c>
      <c r="L7" s="4">
        <v>85</v>
      </c>
      <c r="M7" s="8">
        <v>15</v>
      </c>
      <c r="N7" s="4">
        <v>85</v>
      </c>
      <c r="O7" s="4">
        <v>15</v>
      </c>
      <c r="P7">
        <v>10</v>
      </c>
      <c r="Q7">
        <v>11</v>
      </c>
      <c r="R7">
        <v>1</v>
      </c>
      <c r="S7">
        <v>0</v>
      </c>
      <c r="T7" s="8">
        <v>15</v>
      </c>
      <c r="U7" s="5">
        <f>SUM(P7:$P$36) / SUM($P$2:$P$36)</f>
        <v>0.75</v>
      </c>
      <c r="V7" s="5">
        <f>SUM(Q7:$Q$36) / SUM($Q$2:$Q$36)</f>
        <v>0.92241379310344829</v>
      </c>
      <c r="W7" s="5">
        <f>(SUM($R$2:R7)/SUM($R$2:$R$36))</f>
        <v>8.6206896551724137E-3</v>
      </c>
      <c r="X7" s="5">
        <f>(SUM($S$2:S7)/SUM($S$2:$S$36))</f>
        <v>0</v>
      </c>
    </row>
    <row r="8" spans="1:27">
      <c r="A8" s="1">
        <v>45977.871504629627</v>
      </c>
      <c r="B8" t="s">
        <v>21</v>
      </c>
      <c r="C8" t="s">
        <v>22</v>
      </c>
      <c r="D8" t="s">
        <v>23</v>
      </c>
      <c r="E8" t="s">
        <v>24</v>
      </c>
      <c r="F8" t="s">
        <v>24</v>
      </c>
      <c r="G8" t="s">
        <v>28</v>
      </c>
      <c r="H8" s="4">
        <v>10</v>
      </c>
      <c r="I8" s="4">
        <v>10</v>
      </c>
      <c r="J8" s="4">
        <v>50</v>
      </c>
      <c r="K8" t="s">
        <v>24</v>
      </c>
      <c r="L8" s="4">
        <v>60</v>
      </c>
      <c r="M8" s="8">
        <v>10</v>
      </c>
      <c r="N8" s="4">
        <v>60</v>
      </c>
      <c r="O8" s="4">
        <v>18.7</v>
      </c>
      <c r="P8">
        <v>0</v>
      </c>
      <c r="Q8">
        <v>1</v>
      </c>
      <c r="R8">
        <v>0</v>
      </c>
      <c r="S8">
        <v>0</v>
      </c>
      <c r="T8" s="8">
        <v>18.7</v>
      </c>
      <c r="U8" s="5">
        <f>SUM(P8:$P$36) / SUM($P$2:$P$36)</f>
        <v>0.66379310344827591</v>
      </c>
      <c r="V8" s="5">
        <f>SUM(Q8:$Q$36) / SUM($Q$2:$Q$36)</f>
        <v>0.82758620689655171</v>
      </c>
      <c r="W8" s="5">
        <f>(SUM($R$2:R8)/SUM($R$2:$R$36))</f>
        <v>8.6206896551724137E-3</v>
      </c>
      <c r="X8" s="5">
        <f>(SUM($S$2:S8)/SUM($S$2:$S$36))</f>
        <v>0</v>
      </c>
    </row>
    <row r="9" spans="1:27">
      <c r="A9" s="1">
        <v>45978.338900462964</v>
      </c>
      <c r="B9" t="s">
        <v>31</v>
      </c>
      <c r="C9" t="s">
        <v>32</v>
      </c>
      <c r="D9" t="s">
        <v>33</v>
      </c>
      <c r="E9" t="s">
        <v>24</v>
      </c>
      <c r="F9" t="s">
        <v>24</v>
      </c>
      <c r="G9" t="s">
        <v>28</v>
      </c>
      <c r="H9" s="4">
        <v>20</v>
      </c>
      <c r="I9" s="4">
        <v>35</v>
      </c>
      <c r="J9" s="4">
        <v>50</v>
      </c>
      <c r="K9" t="s">
        <v>22</v>
      </c>
      <c r="L9" s="4">
        <v>65</v>
      </c>
      <c r="M9" s="8">
        <v>15</v>
      </c>
      <c r="N9" s="4">
        <v>65</v>
      </c>
      <c r="O9" s="4">
        <v>19</v>
      </c>
      <c r="P9">
        <v>0</v>
      </c>
      <c r="Q9">
        <v>1</v>
      </c>
      <c r="R9">
        <v>0</v>
      </c>
      <c r="S9">
        <v>0</v>
      </c>
      <c r="T9" s="8">
        <v>19</v>
      </c>
      <c r="U9" s="5">
        <f>SUM(P9:$P$36) / SUM($P$2:$P$36)</f>
        <v>0.66379310344827591</v>
      </c>
      <c r="V9" s="5">
        <f>SUM(Q9:$Q$36) / SUM($Q$2:$Q$36)</f>
        <v>0.81896551724137934</v>
      </c>
      <c r="W9" s="5">
        <f>(SUM($R$2:R9)/SUM($R$2:$R$36))</f>
        <v>8.6206896551724137E-3</v>
      </c>
      <c r="X9" s="5">
        <f>(SUM($S$2:S9)/SUM($S$2:$S$36))</f>
        <v>0</v>
      </c>
    </row>
    <row r="10" spans="1:27">
      <c r="A10" s="1">
        <v>45978.415949074071</v>
      </c>
      <c r="B10" t="s">
        <v>21</v>
      </c>
      <c r="C10" t="s">
        <v>22</v>
      </c>
      <c r="D10" t="s">
        <v>23</v>
      </c>
      <c r="E10" t="s">
        <v>24</v>
      </c>
      <c r="F10" t="s">
        <v>24</v>
      </c>
      <c r="G10" t="s">
        <v>25</v>
      </c>
      <c r="H10" s="4">
        <v>7.5</v>
      </c>
      <c r="I10" s="4">
        <v>10</v>
      </c>
      <c r="J10" s="4">
        <v>25</v>
      </c>
      <c r="K10" t="s">
        <v>24</v>
      </c>
      <c r="L10" s="4">
        <v>55</v>
      </c>
      <c r="M10" s="8">
        <v>10</v>
      </c>
      <c r="N10" s="4">
        <v>55</v>
      </c>
      <c r="O10" s="4">
        <v>20</v>
      </c>
      <c r="P10">
        <v>14</v>
      </c>
      <c r="Q10">
        <v>5</v>
      </c>
      <c r="R10">
        <v>2</v>
      </c>
      <c r="S10">
        <v>3</v>
      </c>
      <c r="T10" s="8">
        <v>20</v>
      </c>
      <c r="U10" s="5">
        <f>SUM(P10:$P$36) / SUM($P$2:$P$36)</f>
        <v>0.66379310344827591</v>
      </c>
      <c r="V10" s="5">
        <f>SUM(Q10:$Q$36) / SUM($Q$2:$Q$36)</f>
        <v>0.81034482758620685</v>
      </c>
      <c r="W10" s="5">
        <f>(SUM($R$2:R10)/SUM($R$2:$R$36))</f>
        <v>2.5862068965517241E-2</v>
      </c>
      <c r="X10" s="5">
        <f>(SUM($S$2:S10)/SUM($S$2:$S$36))</f>
        <v>2.5862068965517241E-2</v>
      </c>
    </row>
    <row r="11" spans="1:27">
      <c r="A11" s="1">
        <v>45978.516273148147</v>
      </c>
      <c r="B11" t="s">
        <v>31</v>
      </c>
      <c r="C11" t="s">
        <v>34</v>
      </c>
      <c r="D11" t="s">
        <v>33</v>
      </c>
      <c r="E11" t="s">
        <v>24</v>
      </c>
      <c r="F11" t="s">
        <v>24</v>
      </c>
      <c r="G11" t="s">
        <v>28</v>
      </c>
      <c r="H11" s="4">
        <v>25</v>
      </c>
      <c r="I11" s="4">
        <v>35</v>
      </c>
      <c r="J11" s="4">
        <v>65</v>
      </c>
      <c r="K11" t="s">
        <v>24</v>
      </c>
      <c r="L11" s="4">
        <v>75</v>
      </c>
      <c r="M11" s="8">
        <v>10</v>
      </c>
      <c r="N11" s="4">
        <v>75</v>
      </c>
      <c r="O11" s="4">
        <v>25</v>
      </c>
      <c r="P11">
        <v>17</v>
      </c>
      <c r="Q11">
        <v>10</v>
      </c>
      <c r="R11">
        <v>5</v>
      </c>
      <c r="S11">
        <v>2</v>
      </c>
      <c r="T11" s="8">
        <v>25</v>
      </c>
      <c r="U11" s="5">
        <f>SUM(P11:$P$36) / SUM($P$2:$P$36)</f>
        <v>0.5431034482758621</v>
      </c>
      <c r="V11" s="5">
        <f>SUM(Q11:$Q$36) / SUM($Q$2:$Q$36)</f>
        <v>0.76724137931034486</v>
      </c>
      <c r="W11" s="5">
        <f>(SUM($R$2:R11)/SUM($R$2:$R$36))</f>
        <v>6.8965517241379309E-2</v>
      </c>
      <c r="X11" s="5">
        <f>(SUM($S$2:S11)/SUM($S$2:$S$36))</f>
        <v>4.3103448275862072E-2</v>
      </c>
    </row>
    <row r="12" spans="1:27">
      <c r="A12" s="1">
        <v>45979.571944444448</v>
      </c>
      <c r="B12" t="s">
        <v>30</v>
      </c>
      <c r="C12" t="s">
        <v>34</v>
      </c>
      <c r="D12" t="s">
        <v>33</v>
      </c>
      <c r="E12" t="s">
        <v>24</v>
      </c>
      <c r="F12" t="s">
        <v>22</v>
      </c>
      <c r="G12" t="s">
        <v>28</v>
      </c>
      <c r="H12" s="4">
        <v>30</v>
      </c>
      <c r="I12" s="4">
        <v>40</v>
      </c>
      <c r="J12" s="4">
        <v>70</v>
      </c>
      <c r="K12" t="s">
        <v>22</v>
      </c>
      <c r="L12" s="4">
        <v>80</v>
      </c>
      <c r="M12" s="8">
        <v>30</v>
      </c>
      <c r="N12" s="4">
        <v>80</v>
      </c>
      <c r="O12" s="4">
        <v>30</v>
      </c>
      <c r="P12">
        <v>14</v>
      </c>
      <c r="Q12">
        <v>12</v>
      </c>
      <c r="R12">
        <v>5</v>
      </c>
      <c r="S12">
        <v>4</v>
      </c>
      <c r="T12" s="8">
        <v>30</v>
      </c>
      <c r="U12" s="5">
        <f>SUM(P12:$P$36) / SUM($P$2:$P$36)</f>
        <v>0.39655172413793105</v>
      </c>
      <c r="V12" s="5">
        <f>SUM(Q12:$Q$36) / SUM($Q$2:$Q$36)</f>
        <v>0.68103448275862066</v>
      </c>
      <c r="W12" s="5">
        <f>(SUM($R$2:R12)/SUM($R$2:$R$36))</f>
        <v>0.11206896551724138</v>
      </c>
      <c r="X12" s="5">
        <f>(SUM($S$2:S12)/SUM($S$2:$S$36))</f>
        <v>7.7586206896551727E-2</v>
      </c>
    </row>
    <row r="13" spans="1:27">
      <c r="A13" s="1">
        <v>45979.572835648149</v>
      </c>
      <c r="B13" t="s">
        <v>21</v>
      </c>
      <c r="C13" t="s">
        <v>22</v>
      </c>
      <c r="D13" t="s">
        <v>23</v>
      </c>
      <c r="E13" t="s">
        <v>24</v>
      </c>
      <c r="F13" t="s">
        <v>24</v>
      </c>
      <c r="G13" t="s">
        <v>25</v>
      </c>
      <c r="H13" s="4">
        <v>20</v>
      </c>
      <c r="I13" s="4">
        <v>30</v>
      </c>
      <c r="J13" s="4">
        <v>50</v>
      </c>
      <c r="K13" t="s">
        <v>24</v>
      </c>
      <c r="L13" s="4">
        <v>60</v>
      </c>
      <c r="M13" s="8">
        <v>30</v>
      </c>
      <c r="N13" s="4">
        <v>60</v>
      </c>
      <c r="O13" s="4">
        <v>35</v>
      </c>
      <c r="P13">
        <v>8</v>
      </c>
      <c r="Q13">
        <v>13</v>
      </c>
      <c r="R13">
        <v>2</v>
      </c>
      <c r="S13">
        <v>2</v>
      </c>
      <c r="T13" s="8">
        <v>35</v>
      </c>
      <c r="U13" s="5">
        <f>SUM(P13:$P$36) / SUM($P$2:$P$36)</f>
        <v>0.27586206896551724</v>
      </c>
      <c r="V13" s="5">
        <f>SUM(Q13:$Q$36) / SUM($Q$2:$Q$36)</f>
        <v>0.57758620689655171</v>
      </c>
      <c r="W13" s="5">
        <f>(SUM($R$2:R13)/SUM($R$2:$R$36))</f>
        <v>0.12931034482758622</v>
      </c>
      <c r="X13" s="5">
        <f>(SUM($S$2:S13)/SUM($S$2:$S$36))</f>
        <v>9.4827586206896547E-2</v>
      </c>
    </row>
    <row r="14" spans="1:27">
      <c r="A14" s="1">
        <v>45980.463495370372</v>
      </c>
      <c r="B14" t="s">
        <v>21</v>
      </c>
      <c r="C14" t="s">
        <v>22</v>
      </c>
      <c r="D14" t="s">
        <v>23</v>
      </c>
      <c r="E14" t="s">
        <v>24</v>
      </c>
      <c r="F14" t="s">
        <v>24</v>
      </c>
      <c r="G14" t="s">
        <v>28</v>
      </c>
      <c r="H14" s="4">
        <v>20</v>
      </c>
      <c r="I14" s="4">
        <v>30</v>
      </c>
      <c r="J14" s="4">
        <v>30</v>
      </c>
      <c r="K14" t="s">
        <v>24</v>
      </c>
      <c r="L14" s="4">
        <v>50</v>
      </c>
      <c r="M14" s="8">
        <v>10</v>
      </c>
      <c r="N14" s="4">
        <v>50</v>
      </c>
      <c r="O14" s="4">
        <v>40</v>
      </c>
      <c r="P14">
        <v>15</v>
      </c>
      <c r="Q14">
        <v>9</v>
      </c>
      <c r="R14">
        <v>7</v>
      </c>
      <c r="S14">
        <v>2</v>
      </c>
      <c r="T14" s="8">
        <v>40</v>
      </c>
      <c r="U14" s="5">
        <f>SUM(P14:$P$36) / SUM($P$2:$P$36)</f>
        <v>0.20689655172413793</v>
      </c>
      <c r="V14" s="5">
        <f>SUM(Q14:$Q$36) / SUM($Q$2:$Q$36)</f>
        <v>0.46551724137931033</v>
      </c>
      <c r="W14" s="5">
        <f>(SUM($R$2:R14)/SUM($R$2:$R$36))</f>
        <v>0.18965517241379309</v>
      </c>
      <c r="X14" s="5">
        <f>(SUM($S$2:S14)/SUM($S$2:$S$36))</f>
        <v>0.11206896551724138</v>
      </c>
    </row>
    <row r="15" spans="1:27">
      <c r="A15" s="1">
        <v>45980.463495370372</v>
      </c>
      <c r="B15" t="s">
        <v>21</v>
      </c>
      <c r="C15" t="s">
        <v>22</v>
      </c>
      <c r="D15" t="s">
        <v>23</v>
      </c>
      <c r="E15" t="s">
        <v>24</v>
      </c>
      <c r="F15" t="s">
        <v>22</v>
      </c>
      <c r="G15" t="s">
        <v>28</v>
      </c>
      <c r="H15" s="4">
        <v>25</v>
      </c>
      <c r="I15" s="4">
        <v>25</v>
      </c>
      <c r="J15" s="4">
        <v>40</v>
      </c>
      <c r="K15" t="s">
        <v>22</v>
      </c>
      <c r="L15" s="4">
        <v>40</v>
      </c>
      <c r="M15" s="8">
        <v>10</v>
      </c>
      <c r="N15" s="4">
        <v>40</v>
      </c>
      <c r="O15" s="4">
        <v>45</v>
      </c>
      <c r="P15">
        <v>0</v>
      </c>
      <c r="Q15">
        <v>7</v>
      </c>
      <c r="R15">
        <v>4</v>
      </c>
      <c r="S15">
        <v>1</v>
      </c>
      <c r="T15" s="8">
        <v>45</v>
      </c>
      <c r="U15" s="5">
        <f>SUM(P15:$P$36) / SUM($P$2:$P$36)</f>
        <v>7.7586206896551727E-2</v>
      </c>
      <c r="V15" s="5">
        <f>SUM(Q15:$Q$36) / SUM($Q$2:$Q$36)</f>
        <v>0.38793103448275862</v>
      </c>
      <c r="W15" s="5">
        <f>(SUM($R$2:R15)/SUM($R$2:$R$36))</f>
        <v>0.22413793103448276</v>
      </c>
      <c r="X15" s="5">
        <f>(SUM($S$2:S15)/SUM($S$2:$S$36))</f>
        <v>0.1206896551724138</v>
      </c>
    </row>
    <row r="16" spans="1:27">
      <c r="A16" s="1">
        <v>45980.464108796295</v>
      </c>
      <c r="B16" t="s">
        <v>21</v>
      </c>
      <c r="C16" t="s">
        <v>22</v>
      </c>
      <c r="D16" t="s">
        <v>23</v>
      </c>
      <c r="E16" t="s">
        <v>24</v>
      </c>
      <c r="F16" t="s">
        <v>22</v>
      </c>
      <c r="G16" t="s">
        <v>25</v>
      </c>
      <c r="H16" s="4">
        <v>10</v>
      </c>
      <c r="I16" s="4">
        <v>15</v>
      </c>
      <c r="J16" s="4">
        <v>100</v>
      </c>
      <c r="K16" t="s">
        <v>24</v>
      </c>
      <c r="L16" s="4">
        <v>60</v>
      </c>
      <c r="M16" s="8">
        <v>20</v>
      </c>
      <c r="N16" s="4">
        <v>60</v>
      </c>
      <c r="O16" s="4">
        <v>50</v>
      </c>
      <c r="P16">
        <v>7</v>
      </c>
      <c r="Q16">
        <v>15</v>
      </c>
      <c r="R16">
        <v>18</v>
      </c>
      <c r="S16">
        <v>8</v>
      </c>
      <c r="T16" s="8">
        <v>50</v>
      </c>
      <c r="U16" s="5">
        <f>SUM(P16:$P$36) / SUM($P$2:$P$36)</f>
        <v>7.7586206896551727E-2</v>
      </c>
      <c r="V16" s="5">
        <f>SUM(Q16:$Q$36) / SUM($Q$2:$Q$36)</f>
        <v>0.32758620689655171</v>
      </c>
      <c r="W16" s="5">
        <f>(SUM($R$2:R16)/SUM($R$2:$R$36))</f>
        <v>0.37931034482758619</v>
      </c>
      <c r="X16" s="5">
        <f>(SUM($S$2:S16)/SUM($S$2:$S$36))</f>
        <v>0.18965517241379309</v>
      </c>
    </row>
    <row r="17" spans="1:24">
      <c r="A17" s="1">
        <v>45980.465775462966</v>
      </c>
      <c r="B17" t="s">
        <v>21</v>
      </c>
      <c r="C17" t="s">
        <v>35</v>
      </c>
      <c r="D17" t="s">
        <v>23</v>
      </c>
      <c r="E17" t="s">
        <v>24</v>
      </c>
      <c r="F17" t="s">
        <v>22</v>
      </c>
      <c r="G17" t="s">
        <v>28</v>
      </c>
      <c r="H17" s="4">
        <v>50</v>
      </c>
      <c r="I17" s="4">
        <v>80</v>
      </c>
      <c r="J17" s="4">
        <v>100</v>
      </c>
      <c r="K17" t="s">
        <v>24</v>
      </c>
      <c r="L17" s="4">
        <v>100</v>
      </c>
      <c r="M17" s="8">
        <v>20</v>
      </c>
      <c r="N17" s="4">
        <v>100</v>
      </c>
      <c r="O17" s="4">
        <v>55</v>
      </c>
      <c r="P17">
        <v>0</v>
      </c>
      <c r="Q17">
        <v>1</v>
      </c>
      <c r="R17">
        <v>0</v>
      </c>
      <c r="S17">
        <v>3</v>
      </c>
      <c r="T17" s="8">
        <v>55</v>
      </c>
      <c r="U17" s="5">
        <f>SUM(P17:$P$36) / SUM($P$2:$P$36)</f>
        <v>1.7241379310344827E-2</v>
      </c>
      <c r="V17" s="5">
        <f>SUM(Q17:$Q$36) / SUM($Q$2:$Q$36)</f>
        <v>0.19827586206896552</v>
      </c>
      <c r="W17" s="5">
        <f>(SUM($R$2:R17)/SUM($R$2:$R$36))</f>
        <v>0.37931034482758619</v>
      </c>
      <c r="X17" s="5">
        <f>(SUM($S$2:S17)/SUM($S$2:$S$36))</f>
        <v>0.21551724137931033</v>
      </c>
    </row>
    <row r="18" spans="1:24">
      <c r="A18" s="1">
        <v>45980.470949074072</v>
      </c>
      <c r="B18" t="s">
        <v>21</v>
      </c>
      <c r="C18" t="s">
        <v>22</v>
      </c>
      <c r="D18" t="s">
        <v>23</v>
      </c>
      <c r="E18" t="s">
        <v>24</v>
      </c>
      <c r="F18" t="s">
        <v>22</v>
      </c>
      <c r="G18" t="s">
        <v>36</v>
      </c>
      <c r="H18" s="4">
        <v>5</v>
      </c>
      <c r="I18" s="4">
        <v>15</v>
      </c>
      <c r="J18" s="4">
        <v>100</v>
      </c>
      <c r="K18" t="s">
        <v>22</v>
      </c>
      <c r="L18" s="4">
        <v>100</v>
      </c>
      <c r="M18" s="8">
        <v>20</v>
      </c>
      <c r="N18" s="4">
        <v>100</v>
      </c>
      <c r="O18" s="4">
        <v>60</v>
      </c>
      <c r="P18">
        <v>1</v>
      </c>
      <c r="Q18">
        <v>12</v>
      </c>
      <c r="R18">
        <v>9</v>
      </c>
      <c r="S18">
        <v>8</v>
      </c>
      <c r="T18" s="8">
        <v>60</v>
      </c>
      <c r="U18" s="5">
        <f>SUM(P18:$P$36) / SUM($P$2:$P$36)</f>
        <v>1.7241379310344827E-2</v>
      </c>
      <c r="V18" s="5">
        <f>SUM(Q18:$Q$36) / SUM($Q$2:$Q$36)</f>
        <v>0.18965517241379309</v>
      </c>
      <c r="W18" s="5">
        <f>(SUM($R$2:R18)/SUM($R$2:$R$36))</f>
        <v>0.45689655172413796</v>
      </c>
      <c r="X18" s="5">
        <f>(SUM($S$2:S18)/SUM($S$2:$S$36))</f>
        <v>0.28448275862068967</v>
      </c>
    </row>
    <row r="19" spans="1:24">
      <c r="A19" s="1">
        <v>45980.47283564815</v>
      </c>
      <c r="B19" t="s">
        <v>21</v>
      </c>
      <c r="C19" t="s">
        <v>22</v>
      </c>
      <c r="D19" t="s">
        <v>23</v>
      </c>
      <c r="E19" t="s">
        <v>22</v>
      </c>
      <c r="F19" t="s">
        <v>22</v>
      </c>
      <c r="G19" t="s">
        <v>36</v>
      </c>
      <c r="H19" s="4">
        <v>50</v>
      </c>
      <c r="I19" s="4">
        <v>50</v>
      </c>
      <c r="J19" s="4">
        <v>100</v>
      </c>
      <c r="K19" t="s">
        <v>24</v>
      </c>
      <c r="L19" s="4">
        <v>200</v>
      </c>
      <c r="M19" s="8">
        <v>10</v>
      </c>
      <c r="N19" s="4">
        <v>200</v>
      </c>
      <c r="O19" s="4">
        <v>65</v>
      </c>
      <c r="P19">
        <v>0</v>
      </c>
      <c r="Q19">
        <v>2</v>
      </c>
      <c r="R19">
        <v>5</v>
      </c>
      <c r="S19">
        <v>6</v>
      </c>
      <c r="T19" s="8">
        <v>65</v>
      </c>
      <c r="U19" s="5">
        <f>SUM(P19:$P$36) / SUM($P$2:$P$36)</f>
        <v>8.6206896551724137E-3</v>
      </c>
      <c r="V19" s="5">
        <f>SUM(Q19:$Q$36) / SUM($Q$2:$Q$36)</f>
        <v>8.6206896551724144E-2</v>
      </c>
      <c r="W19" s="5">
        <f>(SUM($R$2:R19)/SUM($R$2:$R$36))</f>
        <v>0.5</v>
      </c>
      <c r="X19" s="5">
        <f>(SUM($S$2:S19)/SUM($S$2:$S$36))</f>
        <v>0.33620689655172414</v>
      </c>
    </row>
    <row r="20" spans="1:24">
      <c r="A20" s="1">
        <v>45980.481261574074</v>
      </c>
      <c r="B20" t="s">
        <v>21</v>
      </c>
      <c r="C20" t="s">
        <v>22</v>
      </c>
      <c r="D20" t="s">
        <v>23</v>
      </c>
      <c r="E20" t="s">
        <v>22</v>
      </c>
      <c r="F20" t="s">
        <v>22</v>
      </c>
      <c r="G20" t="s">
        <v>36</v>
      </c>
      <c r="H20" s="4">
        <v>10</v>
      </c>
      <c r="I20" s="4">
        <v>20</v>
      </c>
      <c r="J20" s="4">
        <v>25</v>
      </c>
      <c r="K20" t="s">
        <v>22</v>
      </c>
      <c r="L20" s="4">
        <v>30</v>
      </c>
      <c r="M20" s="8">
        <v>10</v>
      </c>
      <c r="N20" s="4">
        <v>30</v>
      </c>
      <c r="O20" s="4">
        <v>70</v>
      </c>
      <c r="P20">
        <v>1</v>
      </c>
      <c r="Q20">
        <v>2</v>
      </c>
      <c r="R20">
        <v>7</v>
      </c>
      <c r="S20">
        <v>4</v>
      </c>
      <c r="T20" s="8">
        <v>70</v>
      </c>
      <c r="U20" s="5">
        <f>SUM(P20:$P$36) / SUM($P$2:$P$36)</f>
        <v>8.6206896551724137E-3</v>
      </c>
      <c r="V20" s="5">
        <f>SUM(Q20:$Q$36) / SUM($Q$2:$Q$36)</f>
        <v>6.8965517241379309E-2</v>
      </c>
      <c r="W20" s="5">
        <f>(SUM($R$2:R20)/SUM($R$2:$R$36))</f>
        <v>0.56034482758620685</v>
      </c>
      <c r="X20" s="5">
        <f>(SUM($S$2:S20)/SUM($S$2:$S$36))</f>
        <v>0.37068965517241381</v>
      </c>
    </row>
    <row r="21" spans="1:24">
      <c r="A21" s="1">
        <v>45980.492939814816</v>
      </c>
      <c r="B21" t="s">
        <v>37</v>
      </c>
      <c r="C21" t="s">
        <v>22</v>
      </c>
      <c r="D21" t="s">
        <v>23</v>
      </c>
      <c r="E21" t="s">
        <v>22</v>
      </c>
      <c r="F21" t="s">
        <v>22</v>
      </c>
      <c r="G21" t="s">
        <v>28</v>
      </c>
      <c r="H21" s="4">
        <v>20</v>
      </c>
      <c r="I21" s="4">
        <v>100</v>
      </c>
      <c r="J21" s="4">
        <v>40</v>
      </c>
      <c r="K21" t="s">
        <v>22</v>
      </c>
      <c r="L21" s="4">
        <v>120</v>
      </c>
      <c r="M21" s="8">
        <v>10</v>
      </c>
      <c r="N21" s="4">
        <v>120</v>
      </c>
      <c r="O21" s="4">
        <v>75</v>
      </c>
      <c r="P21">
        <v>0</v>
      </c>
      <c r="Q21">
        <v>0</v>
      </c>
      <c r="R21">
        <v>4</v>
      </c>
      <c r="S21">
        <v>7</v>
      </c>
      <c r="T21" s="8">
        <v>75</v>
      </c>
      <c r="U21" s="5">
        <f>SUM(P21:$P$36) / SUM($P$2:$P$36)</f>
        <v>0</v>
      </c>
      <c r="V21" s="5">
        <f>SUM(Q21:$Q$36) / SUM($Q$2:$Q$36)</f>
        <v>5.1724137931034482E-2</v>
      </c>
      <c r="W21" s="5">
        <f>(SUM($R$2:R21)/SUM($R$2:$R$36))</f>
        <v>0.59482758620689657</v>
      </c>
      <c r="X21" s="5">
        <f>(SUM($S$2:S21)/SUM($S$2:$S$36))</f>
        <v>0.43103448275862066</v>
      </c>
    </row>
    <row r="22" spans="1:24">
      <c r="A22" s="1">
        <v>45980.513252314813</v>
      </c>
      <c r="B22" t="s">
        <v>21</v>
      </c>
      <c r="C22" t="s">
        <v>22</v>
      </c>
      <c r="D22" t="s">
        <v>23</v>
      </c>
      <c r="E22" t="s">
        <v>24</v>
      </c>
      <c r="F22" t="s">
        <v>24</v>
      </c>
      <c r="G22" t="s">
        <v>28</v>
      </c>
      <c r="H22" s="4">
        <v>20</v>
      </c>
      <c r="I22" s="4">
        <v>15</v>
      </c>
      <c r="J22" s="4">
        <v>45</v>
      </c>
      <c r="K22" t="s">
        <v>24</v>
      </c>
      <c r="L22" s="4">
        <v>45</v>
      </c>
      <c r="M22" s="8">
        <v>10</v>
      </c>
      <c r="N22" s="4">
        <v>45</v>
      </c>
      <c r="O22" s="4">
        <v>76</v>
      </c>
      <c r="P22">
        <v>0</v>
      </c>
      <c r="Q22">
        <v>1</v>
      </c>
      <c r="R22">
        <v>0</v>
      </c>
      <c r="S22">
        <v>0</v>
      </c>
      <c r="T22" s="8">
        <v>76</v>
      </c>
      <c r="U22" s="5">
        <f>SUM(P22:$P$36) / SUM($P$2:$P$36)</f>
        <v>0</v>
      </c>
      <c r="V22" s="5">
        <f>SUM(Q22:$Q$36) / SUM($Q$2:$Q$36)</f>
        <v>5.1724137931034482E-2</v>
      </c>
      <c r="W22" s="5">
        <f>(SUM($R$2:R22)/SUM($R$2:$R$36))</f>
        <v>0.59482758620689657</v>
      </c>
      <c r="X22" s="5">
        <f>(SUM($S$2:S22)/SUM($S$2:$S$36))</f>
        <v>0.43103448275862066</v>
      </c>
    </row>
    <row r="23" spans="1:24">
      <c r="A23" s="1">
        <v>45980.516446759262</v>
      </c>
      <c r="B23" t="s">
        <v>21</v>
      </c>
      <c r="C23" t="s">
        <v>22</v>
      </c>
      <c r="D23" t="s">
        <v>38</v>
      </c>
      <c r="E23" t="s">
        <v>24</v>
      </c>
      <c r="F23" t="s">
        <v>24</v>
      </c>
      <c r="G23" t="s">
        <v>28</v>
      </c>
      <c r="H23" s="4">
        <v>25</v>
      </c>
      <c r="I23" s="4">
        <v>30</v>
      </c>
      <c r="J23" s="4">
        <v>50</v>
      </c>
      <c r="K23" t="s">
        <v>24</v>
      </c>
      <c r="L23" s="4">
        <v>55</v>
      </c>
      <c r="M23" s="8">
        <v>5</v>
      </c>
      <c r="N23" s="4">
        <v>55</v>
      </c>
      <c r="O23" s="4">
        <v>80</v>
      </c>
      <c r="P23">
        <v>0</v>
      </c>
      <c r="Q23">
        <v>3</v>
      </c>
      <c r="R23">
        <v>13</v>
      </c>
      <c r="S23">
        <v>9</v>
      </c>
      <c r="T23" s="8">
        <v>80</v>
      </c>
      <c r="U23" s="5">
        <f>SUM(P23:$P$36) / SUM($P$2:$P$36)</f>
        <v>0</v>
      </c>
      <c r="V23" s="5">
        <f>SUM(Q23:$Q$36) / SUM($Q$2:$Q$36)</f>
        <v>4.3103448275862072E-2</v>
      </c>
      <c r="W23" s="5">
        <f>(SUM($R$2:R23)/SUM($R$2:$R$36))</f>
        <v>0.7068965517241379</v>
      </c>
      <c r="X23" s="5">
        <f>(SUM($S$2:S23)/SUM($S$2:$S$36))</f>
        <v>0.50862068965517238</v>
      </c>
    </row>
    <row r="24" spans="1:24">
      <c r="A24" s="1">
        <v>45980.517708333333</v>
      </c>
      <c r="B24" t="s">
        <v>21</v>
      </c>
      <c r="C24" t="s">
        <v>22</v>
      </c>
      <c r="D24" t="s">
        <v>38</v>
      </c>
      <c r="E24" t="s">
        <v>24</v>
      </c>
      <c r="F24" t="s">
        <v>24</v>
      </c>
      <c r="G24" t="s">
        <v>25</v>
      </c>
      <c r="H24" s="4">
        <v>30</v>
      </c>
      <c r="I24" s="4">
        <v>40</v>
      </c>
      <c r="J24" s="4">
        <v>60</v>
      </c>
      <c r="K24" t="s">
        <v>24</v>
      </c>
      <c r="L24" s="4">
        <v>80</v>
      </c>
      <c r="M24" s="8">
        <v>5</v>
      </c>
      <c r="N24" s="4">
        <v>80</v>
      </c>
      <c r="O24" s="4">
        <v>85</v>
      </c>
      <c r="P24">
        <v>0</v>
      </c>
      <c r="Q24">
        <v>0</v>
      </c>
      <c r="R24">
        <v>0</v>
      </c>
      <c r="S24">
        <v>2</v>
      </c>
      <c r="T24" s="8">
        <v>85</v>
      </c>
      <c r="U24" s="5">
        <f>SUM(P24:$P$36) / SUM($P$2:$P$36)</f>
        <v>0</v>
      </c>
      <c r="V24" s="5">
        <f>SUM(Q24:$Q$36) / SUM($Q$2:$Q$36)</f>
        <v>1.7241379310344827E-2</v>
      </c>
      <c r="W24" s="5">
        <f>(SUM($R$2:R24)/SUM($R$2:$R$36))</f>
        <v>0.7068965517241379</v>
      </c>
      <c r="X24" s="5">
        <f>(SUM($S$2:S24)/SUM($S$2:$S$36))</f>
        <v>0.52586206896551724</v>
      </c>
    </row>
    <row r="25" spans="1:24">
      <c r="A25" s="1">
        <v>45980.51971064815</v>
      </c>
      <c r="B25" t="s">
        <v>21</v>
      </c>
      <c r="C25" t="s">
        <v>22</v>
      </c>
      <c r="D25" t="s">
        <v>23</v>
      </c>
      <c r="E25" t="s">
        <v>24</v>
      </c>
      <c r="F25" t="s">
        <v>22</v>
      </c>
      <c r="G25" t="s">
        <v>28</v>
      </c>
      <c r="H25" s="4">
        <v>5</v>
      </c>
      <c r="I25" s="4">
        <v>15</v>
      </c>
      <c r="J25" s="4">
        <v>40</v>
      </c>
      <c r="K25" t="s">
        <v>22</v>
      </c>
      <c r="L25" s="4">
        <v>35</v>
      </c>
      <c r="M25" s="8">
        <v>10</v>
      </c>
      <c r="N25" s="4">
        <v>35</v>
      </c>
      <c r="O25" s="4">
        <v>90</v>
      </c>
      <c r="P25">
        <v>0</v>
      </c>
      <c r="Q25">
        <v>1</v>
      </c>
      <c r="R25">
        <v>14</v>
      </c>
      <c r="S25">
        <v>4</v>
      </c>
      <c r="T25" s="8">
        <v>90</v>
      </c>
      <c r="U25" s="5">
        <f>SUM(P25:$P$36) / SUM($P$2:$P$36)</f>
        <v>0</v>
      </c>
      <c r="V25" s="5">
        <f>SUM(Q25:$Q$36) / SUM($Q$2:$Q$36)</f>
        <v>1.7241379310344827E-2</v>
      </c>
      <c r="W25" s="5">
        <f>(SUM($R$2:R25)/SUM($R$2:$R$36))</f>
        <v>0.82758620689655171</v>
      </c>
      <c r="X25" s="5">
        <f>(SUM($S$2:S25)/SUM($S$2:$S$36))</f>
        <v>0.56034482758620685</v>
      </c>
    </row>
    <row r="26" spans="1:24">
      <c r="A26" s="1">
        <v>45980.52</v>
      </c>
      <c r="B26" t="s">
        <v>21</v>
      </c>
      <c r="C26" t="s">
        <v>22</v>
      </c>
      <c r="D26" t="s">
        <v>23</v>
      </c>
      <c r="E26" t="s">
        <v>24</v>
      </c>
      <c r="F26" t="s">
        <v>24</v>
      </c>
      <c r="G26" t="s">
        <v>36</v>
      </c>
      <c r="H26" s="4">
        <v>15</v>
      </c>
      <c r="I26" s="4">
        <v>30</v>
      </c>
      <c r="J26" s="4">
        <v>100</v>
      </c>
      <c r="K26" t="s">
        <v>22</v>
      </c>
      <c r="L26" s="4">
        <v>100</v>
      </c>
      <c r="M26" s="8">
        <v>10</v>
      </c>
      <c r="N26" s="4">
        <v>100</v>
      </c>
      <c r="O26" s="4">
        <v>95</v>
      </c>
      <c r="P26">
        <v>0</v>
      </c>
      <c r="Q26">
        <v>0</v>
      </c>
      <c r="R26">
        <v>1</v>
      </c>
      <c r="S26">
        <v>2</v>
      </c>
      <c r="T26" s="8">
        <v>95</v>
      </c>
      <c r="U26" s="5">
        <f>SUM(P26:$P$36) / SUM($P$2:$P$36)</f>
        <v>0</v>
      </c>
      <c r="V26" s="5">
        <f>SUM(Q26:$Q$36) / SUM($Q$2:$Q$36)</f>
        <v>8.6206896551724137E-3</v>
      </c>
      <c r="W26" s="5">
        <f>(SUM($R$2:R26)/SUM($R$2:$R$36))</f>
        <v>0.83620689655172409</v>
      </c>
      <c r="X26" s="5">
        <f>(SUM($S$2:S26)/SUM($S$2:$S$36))</f>
        <v>0.57758620689655171</v>
      </c>
    </row>
    <row r="27" spans="1:24">
      <c r="A27" s="1">
        <v>45980.520590277774</v>
      </c>
      <c r="B27" t="s">
        <v>21</v>
      </c>
      <c r="C27" t="s">
        <v>22</v>
      </c>
      <c r="D27" t="s">
        <v>39</v>
      </c>
      <c r="E27" t="s">
        <v>24</v>
      </c>
      <c r="F27" t="s">
        <v>24</v>
      </c>
      <c r="G27" t="s">
        <v>28</v>
      </c>
      <c r="H27" s="4">
        <v>30</v>
      </c>
      <c r="I27" s="4">
        <v>35</v>
      </c>
      <c r="J27" s="4">
        <v>75</v>
      </c>
      <c r="K27" t="s">
        <v>24</v>
      </c>
      <c r="L27" s="4">
        <v>75</v>
      </c>
      <c r="M27" s="8">
        <v>25</v>
      </c>
      <c r="N27" s="4">
        <v>75</v>
      </c>
      <c r="O27" s="4">
        <v>100</v>
      </c>
      <c r="P27">
        <v>0</v>
      </c>
      <c r="Q27">
        <v>1</v>
      </c>
      <c r="R27">
        <v>17</v>
      </c>
      <c r="S27">
        <v>20</v>
      </c>
      <c r="T27" s="8">
        <v>100</v>
      </c>
      <c r="U27" s="5">
        <f>SUM(P27:$P$36) / SUM($P$2:$P$36)</f>
        <v>0</v>
      </c>
      <c r="V27" s="5">
        <f>SUM(Q27:$Q$36) / SUM($Q$2:$Q$36)</f>
        <v>8.6206896551724137E-3</v>
      </c>
      <c r="W27" s="5">
        <f>(SUM($R$2:R27)/SUM($R$2:$R$36))</f>
        <v>0.98275862068965514</v>
      </c>
      <c r="X27" s="5">
        <f>(SUM($S$2:S27)/SUM($S$2:$S$36))</f>
        <v>0.75</v>
      </c>
    </row>
    <row r="28" spans="1:24">
      <c r="A28" s="1">
        <v>45980.521134259259</v>
      </c>
      <c r="B28" t="s">
        <v>21</v>
      </c>
      <c r="C28" t="s">
        <v>22</v>
      </c>
      <c r="D28" t="s">
        <v>33</v>
      </c>
      <c r="E28" t="s">
        <v>22</v>
      </c>
      <c r="F28" t="s">
        <v>24</v>
      </c>
      <c r="G28" t="s">
        <v>36</v>
      </c>
      <c r="H28" s="4">
        <v>10</v>
      </c>
      <c r="I28" s="4">
        <v>15</v>
      </c>
      <c r="J28" s="4">
        <v>30</v>
      </c>
      <c r="K28" t="s">
        <v>22</v>
      </c>
      <c r="L28" s="4">
        <v>50</v>
      </c>
      <c r="M28" s="8">
        <v>10</v>
      </c>
      <c r="N28" s="4">
        <v>50</v>
      </c>
      <c r="O28" s="4">
        <v>110</v>
      </c>
      <c r="P28">
        <v>0</v>
      </c>
      <c r="Q28">
        <v>0</v>
      </c>
      <c r="R28">
        <v>0</v>
      </c>
      <c r="S28">
        <v>6</v>
      </c>
      <c r="T28" s="8">
        <v>110</v>
      </c>
      <c r="U28" s="5">
        <f>SUM(P28:$P$36) / SUM($P$2:$P$36)</f>
        <v>0</v>
      </c>
      <c r="V28" s="5">
        <f>SUM(Q28:$Q$36) / SUM($Q$2:$Q$36)</f>
        <v>0</v>
      </c>
      <c r="W28" s="5">
        <f>(SUM($R$2:R28)/SUM($R$2:$R$36))</f>
        <v>0.98275862068965514</v>
      </c>
      <c r="X28" s="5">
        <f>(SUM($S$2:S28)/SUM($S$2:$S$36))</f>
        <v>0.80172413793103448</v>
      </c>
    </row>
    <row r="29" spans="1:24">
      <c r="A29" s="1">
        <v>45980.527384259258</v>
      </c>
      <c r="B29" t="s">
        <v>21</v>
      </c>
      <c r="C29" t="s">
        <v>22</v>
      </c>
      <c r="D29" t="s">
        <v>33</v>
      </c>
      <c r="E29" t="s">
        <v>22</v>
      </c>
      <c r="F29" t="s">
        <v>24</v>
      </c>
      <c r="G29" t="s">
        <v>28</v>
      </c>
      <c r="H29" s="4">
        <v>10</v>
      </c>
      <c r="I29" s="4">
        <v>15</v>
      </c>
      <c r="J29" s="4">
        <v>50</v>
      </c>
      <c r="K29" t="s">
        <v>22</v>
      </c>
      <c r="L29" s="4">
        <v>50</v>
      </c>
      <c r="M29" s="8">
        <v>10</v>
      </c>
      <c r="N29" s="4">
        <v>50</v>
      </c>
      <c r="O29" s="4">
        <v>120</v>
      </c>
      <c r="P29">
        <v>0</v>
      </c>
      <c r="Q29">
        <v>0</v>
      </c>
      <c r="R29">
        <v>1</v>
      </c>
      <c r="S29">
        <v>7</v>
      </c>
      <c r="T29" s="8">
        <v>120</v>
      </c>
      <c r="U29" s="5">
        <f>SUM(P29:$P$36) / SUM($P$2:$P$36)</f>
        <v>0</v>
      </c>
      <c r="V29" s="5">
        <f>SUM(Q29:$Q$36) / SUM($Q$2:$Q$36)</f>
        <v>0</v>
      </c>
      <c r="W29" s="5">
        <f>(SUM($R$2:R29)/SUM($R$2:$R$36))</f>
        <v>0.99137931034482762</v>
      </c>
      <c r="X29" s="5">
        <f>(SUM($S$2:S29)/SUM($S$2:$S$36))</f>
        <v>0.86206896551724133</v>
      </c>
    </row>
    <row r="30" spans="1:24">
      <c r="A30" s="1">
        <v>45980.528148148151</v>
      </c>
      <c r="B30" t="s">
        <v>21</v>
      </c>
      <c r="C30" t="s">
        <v>22</v>
      </c>
      <c r="D30" t="s">
        <v>23</v>
      </c>
      <c r="E30" t="s">
        <v>24</v>
      </c>
      <c r="F30" t="s">
        <v>24</v>
      </c>
      <c r="G30" t="s">
        <v>28</v>
      </c>
      <c r="H30" s="4">
        <v>10</v>
      </c>
      <c r="I30" s="4">
        <v>20</v>
      </c>
      <c r="J30" s="4">
        <v>40</v>
      </c>
      <c r="K30" t="s">
        <v>24</v>
      </c>
      <c r="L30" s="4">
        <v>40</v>
      </c>
      <c r="M30" s="8">
        <v>10</v>
      </c>
      <c r="N30" s="4">
        <v>40</v>
      </c>
      <c r="O30" s="4">
        <v>125</v>
      </c>
      <c r="P30">
        <v>0</v>
      </c>
      <c r="Q30">
        <v>0</v>
      </c>
      <c r="R30">
        <v>0</v>
      </c>
      <c r="S30">
        <v>2</v>
      </c>
      <c r="T30" s="8">
        <v>125</v>
      </c>
      <c r="U30" s="5">
        <f>SUM(P30:$P$36) / SUM($P$2:$P$36)</f>
        <v>0</v>
      </c>
      <c r="V30" s="5">
        <f>SUM(Q30:$Q$36) / SUM($Q$2:$Q$36)</f>
        <v>0</v>
      </c>
      <c r="W30" s="5">
        <f>(SUM($R$2:R30)/SUM($R$2:$R$36))</f>
        <v>0.99137931034482762</v>
      </c>
      <c r="X30" s="5">
        <f>(SUM($S$2:S30)/SUM($S$2:$S$36))</f>
        <v>0.87931034482758619</v>
      </c>
    </row>
    <row r="31" spans="1:24">
      <c r="A31" s="1">
        <v>45980.528379629628</v>
      </c>
      <c r="B31" t="s">
        <v>21</v>
      </c>
      <c r="C31" t="s">
        <v>22</v>
      </c>
      <c r="D31" t="s">
        <v>23</v>
      </c>
      <c r="E31" t="s">
        <v>22</v>
      </c>
      <c r="F31" t="s">
        <v>22</v>
      </c>
      <c r="G31" t="s">
        <v>25</v>
      </c>
      <c r="H31" s="4">
        <v>5</v>
      </c>
      <c r="I31" s="4">
        <v>15</v>
      </c>
      <c r="J31" s="4">
        <v>30</v>
      </c>
      <c r="K31" t="s">
        <v>22</v>
      </c>
      <c r="L31" s="4">
        <v>30</v>
      </c>
      <c r="M31" s="8">
        <v>10</v>
      </c>
      <c r="N31" s="4">
        <v>30</v>
      </c>
      <c r="O31" s="4">
        <v>130</v>
      </c>
      <c r="P31">
        <v>0</v>
      </c>
      <c r="Q31">
        <v>0</v>
      </c>
      <c r="R31">
        <v>0</v>
      </c>
      <c r="S31">
        <v>4</v>
      </c>
      <c r="T31" s="8">
        <v>130</v>
      </c>
      <c r="U31" s="5">
        <f>SUM(P31:$P$36) / SUM($P$2:$P$36)</f>
        <v>0</v>
      </c>
      <c r="V31" s="5">
        <f>SUM(Q31:$Q$36) / SUM($Q$2:$Q$36)</f>
        <v>0</v>
      </c>
      <c r="W31" s="5">
        <f>(SUM($R$2:R31)/SUM($R$2:$R$36))</f>
        <v>0.99137931034482762</v>
      </c>
      <c r="X31" s="5">
        <f>(SUM($S$2:S31)/SUM($S$2:$S$36))</f>
        <v>0.91379310344827591</v>
      </c>
    </row>
    <row r="32" spans="1:24">
      <c r="A32" s="1">
        <v>45980.528784722221</v>
      </c>
      <c r="B32" t="s">
        <v>21</v>
      </c>
      <c r="C32" t="s">
        <v>22</v>
      </c>
      <c r="D32" t="s">
        <v>23</v>
      </c>
      <c r="E32" t="s">
        <v>24</v>
      </c>
      <c r="F32" t="s">
        <v>24</v>
      </c>
      <c r="G32" t="s">
        <v>25</v>
      </c>
      <c r="H32" s="4">
        <v>10</v>
      </c>
      <c r="I32" s="4">
        <v>15</v>
      </c>
      <c r="J32" s="4">
        <v>50</v>
      </c>
      <c r="K32" t="s">
        <v>24</v>
      </c>
      <c r="L32" s="4">
        <v>100</v>
      </c>
      <c r="M32" s="8">
        <v>15</v>
      </c>
      <c r="N32" s="4">
        <v>100</v>
      </c>
      <c r="O32" s="4">
        <v>140</v>
      </c>
      <c r="P32">
        <v>0</v>
      </c>
      <c r="Q32">
        <v>0</v>
      </c>
      <c r="R32">
        <v>0</v>
      </c>
      <c r="S32">
        <v>2</v>
      </c>
      <c r="T32" s="8">
        <v>140</v>
      </c>
      <c r="U32" s="5">
        <f>SUM(P32:$P$36) / SUM($P$2:$P$36)</f>
        <v>0</v>
      </c>
      <c r="V32" s="5">
        <f>SUM(Q32:$Q$36) / SUM($Q$2:$Q$36)</f>
        <v>0</v>
      </c>
      <c r="W32" s="5">
        <f>(SUM($R$2:R32)/SUM($R$2:$R$36))</f>
        <v>0.99137931034482762</v>
      </c>
      <c r="X32" s="5">
        <f>(SUM($S$2:S32)/SUM($S$2:$S$36))</f>
        <v>0.93103448275862066</v>
      </c>
    </row>
    <row r="33" spans="1:24">
      <c r="A33" s="1">
        <v>45980.530405092592</v>
      </c>
      <c r="B33" t="s">
        <v>21</v>
      </c>
      <c r="C33" t="s">
        <v>22</v>
      </c>
      <c r="D33" t="s">
        <v>23</v>
      </c>
      <c r="E33" t="s">
        <v>24</v>
      </c>
      <c r="F33" t="s">
        <v>24</v>
      </c>
      <c r="G33" t="s">
        <v>28</v>
      </c>
      <c r="H33" s="4">
        <v>10</v>
      </c>
      <c r="I33" s="4">
        <v>15</v>
      </c>
      <c r="J33" s="4">
        <v>40</v>
      </c>
      <c r="K33" t="s">
        <v>24</v>
      </c>
      <c r="L33" s="4">
        <v>50</v>
      </c>
      <c r="M33" s="8">
        <v>40</v>
      </c>
      <c r="N33" s="4">
        <v>50</v>
      </c>
      <c r="O33" s="4">
        <v>150</v>
      </c>
      <c r="P33">
        <v>0</v>
      </c>
      <c r="Q33">
        <v>0</v>
      </c>
      <c r="R33">
        <v>0</v>
      </c>
      <c r="S33">
        <v>5</v>
      </c>
      <c r="T33" s="8">
        <v>150</v>
      </c>
      <c r="U33" s="5">
        <f>SUM(P33:$P$36) / SUM($P$2:$P$36)</f>
        <v>0</v>
      </c>
      <c r="V33" s="5">
        <f>SUM(Q33:$Q$36) / SUM($Q$2:$Q$36)</f>
        <v>0</v>
      </c>
      <c r="W33" s="5">
        <f>(SUM($R$2:R33)/SUM($R$2:$R$36))</f>
        <v>0.99137931034482762</v>
      </c>
      <c r="X33" s="5">
        <f>(SUM($S$2:S33)/SUM($S$2:$S$36))</f>
        <v>0.97413793103448276</v>
      </c>
    </row>
    <row r="34" spans="1:24">
      <c r="A34" s="1">
        <v>45980.532025462962</v>
      </c>
      <c r="B34" t="s">
        <v>21</v>
      </c>
      <c r="C34" t="s">
        <v>22</v>
      </c>
      <c r="D34" t="s">
        <v>23</v>
      </c>
      <c r="E34" t="s">
        <v>24</v>
      </c>
      <c r="F34" t="s">
        <v>24</v>
      </c>
      <c r="G34" t="s">
        <v>28</v>
      </c>
      <c r="H34" s="4">
        <v>70</v>
      </c>
      <c r="I34" s="4">
        <v>90</v>
      </c>
      <c r="J34" s="4">
        <v>50</v>
      </c>
      <c r="K34" t="s">
        <v>24</v>
      </c>
      <c r="L34" s="4">
        <v>150</v>
      </c>
      <c r="M34" s="8">
        <v>5</v>
      </c>
      <c r="N34" s="4">
        <v>150</v>
      </c>
      <c r="O34" s="4">
        <v>200</v>
      </c>
      <c r="P34">
        <v>0</v>
      </c>
      <c r="Q34">
        <v>0</v>
      </c>
      <c r="R34">
        <v>1</v>
      </c>
      <c r="S34">
        <v>3</v>
      </c>
      <c r="T34" s="8">
        <v>200</v>
      </c>
      <c r="U34" s="5">
        <f>SUM(P34:$P$36) / SUM($P$2:$P$36)</f>
        <v>0</v>
      </c>
      <c r="V34" s="5">
        <f>SUM(Q34:$Q$36) / SUM($Q$2:$Q$36)</f>
        <v>0</v>
      </c>
      <c r="W34" s="5">
        <f>(SUM($R$2:R34)/SUM($R$2:$R$36))</f>
        <v>1</v>
      </c>
      <c r="X34" s="5">
        <f>(SUM($S$2:S34)/SUM($S$2:$S$36))</f>
        <v>1</v>
      </c>
    </row>
    <row r="35" spans="1:24">
      <c r="A35" s="1">
        <v>45980.533553240741</v>
      </c>
      <c r="B35" t="s">
        <v>21</v>
      </c>
      <c r="C35" t="s">
        <v>22</v>
      </c>
      <c r="D35" t="s">
        <v>23</v>
      </c>
      <c r="E35" t="s">
        <v>24</v>
      </c>
      <c r="F35" t="s">
        <v>24</v>
      </c>
      <c r="G35" t="s">
        <v>28</v>
      </c>
      <c r="H35" s="4">
        <v>30</v>
      </c>
      <c r="I35" s="4">
        <v>45</v>
      </c>
      <c r="J35" s="4">
        <v>60</v>
      </c>
      <c r="K35" t="s">
        <v>24</v>
      </c>
      <c r="L35" s="4">
        <v>70</v>
      </c>
      <c r="M35" s="8">
        <v>15</v>
      </c>
      <c r="N35" s="4">
        <v>70</v>
      </c>
      <c r="O35" s="4">
        <v>0</v>
      </c>
      <c r="P35">
        <v>0</v>
      </c>
      <c r="Q35">
        <v>0</v>
      </c>
      <c r="R35">
        <v>0</v>
      </c>
      <c r="S35">
        <v>0</v>
      </c>
      <c r="T35" s="8">
        <v>0</v>
      </c>
      <c r="U35" s="5">
        <f>SUM(P35:$P$36) / SUM($P$2:$P$36)</f>
        <v>0</v>
      </c>
      <c r="V35" s="5">
        <f>SUM(Q35:$Q$36) / SUM($Q$2:$Q$36)</f>
        <v>0</v>
      </c>
      <c r="W35" s="5">
        <f>(SUM($R$2:R35)/SUM($R$2:$R$36))</f>
        <v>1</v>
      </c>
      <c r="X35" s="5">
        <f>(SUM($S$2:S35)/SUM($S$2:$S$36))</f>
        <v>1</v>
      </c>
    </row>
    <row r="36" spans="1:24">
      <c r="A36" s="1">
        <v>45980.535682870373</v>
      </c>
      <c r="B36" t="s">
        <v>21</v>
      </c>
      <c r="C36" t="s">
        <v>22</v>
      </c>
      <c r="D36" t="s">
        <v>23</v>
      </c>
      <c r="E36" t="s">
        <v>22</v>
      </c>
      <c r="F36" t="s">
        <v>22</v>
      </c>
      <c r="G36" t="s">
        <v>28</v>
      </c>
      <c r="H36" s="4">
        <v>50</v>
      </c>
      <c r="I36" s="4">
        <v>80</v>
      </c>
      <c r="J36" s="4">
        <v>120</v>
      </c>
      <c r="K36" t="s">
        <v>24</v>
      </c>
      <c r="L36" s="4">
        <v>200</v>
      </c>
      <c r="M36" s="8">
        <v>10</v>
      </c>
      <c r="N36" s="4">
        <v>200</v>
      </c>
      <c r="P36">
        <v>0</v>
      </c>
      <c r="Q36">
        <v>0</v>
      </c>
      <c r="R36">
        <v>0</v>
      </c>
      <c r="S36">
        <v>0</v>
      </c>
      <c r="U36" s="5">
        <f>SUM(P36:$P$36) / SUM($P$2:$P$36)</f>
        <v>0</v>
      </c>
      <c r="V36" s="5">
        <f>SUM(Q36:$Q$36) / SUM($Q$2:$Q$36)</f>
        <v>0</v>
      </c>
      <c r="W36" s="5">
        <f>(SUM($R$2:R36)/SUM($R$2:$R$36))</f>
        <v>1</v>
      </c>
      <c r="X36" s="5">
        <f>(SUM($S$2:S36)/SUM($S$2:$S$36))</f>
        <v>1</v>
      </c>
    </row>
    <row r="37" spans="1:24">
      <c r="A37" s="1">
        <v>45980.53806712963</v>
      </c>
      <c r="B37" t="s">
        <v>21</v>
      </c>
      <c r="C37" t="s">
        <v>22</v>
      </c>
      <c r="D37" t="s">
        <v>23</v>
      </c>
      <c r="E37" t="s">
        <v>24</v>
      </c>
      <c r="F37" t="s">
        <v>24</v>
      </c>
      <c r="G37" t="s">
        <v>28</v>
      </c>
      <c r="H37" s="4">
        <v>15</v>
      </c>
      <c r="I37" s="4">
        <v>25</v>
      </c>
      <c r="J37" s="4">
        <v>50</v>
      </c>
      <c r="K37" t="s">
        <v>24</v>
      </c>
      <c r="L37" s="4">
        <v>60</v>
      </c>
      <c r="M37" s="8">
        <v>5</v>
      </c>
      <c r="N37" s="4">
        <v>60</v>
      </c>
      <c r="U37" s="5"/>
      <c r="V37" s="5"/>
    </row>
    <row r="38" spans="1:24">
      <c r="A38" s="1">
        <v>45980.540543981479</v>
      </c>
      <c r="B38" t="s">
        <v>21</v>
      </c>
      <c r="C38" t="s">
        <v>22</v>
      </c>
      <c r="D38" t="s">
        <v>33</v>
      </c>
      <c r="E38" t="s">
        <v>24</v>
      </c>
      <c r="F38" t="s">
        <v>24</v>
      </c>
      <c r="G38" t="s">
        <v>28</v>
      </c>
      <c r="H38" s="4">
        <v>10</v>
      </c>
      <c r="I38" s="4">
        <v>18.7</v>
      </c>
      <c r="J38" s="4">
        <v>50</v>
      </c>
      <c r="K38" t="s">
        <v>24</v>
      </c>
      <c r="L38" s="4">
        <v>60</v>
      </c>
      <c r="M38" s="8">
        <v>10</v>
      </c>
      <c r="N38" s="4">
        <v>60</v>
      </c>
    </row>
    <row r="39" spans="1:24">
      <c r="A39" s="1">
        <v>45980.545868055553</v>
      </c>
      <c r="B39" t="s">
        <v>21</v>
      </c>
      <c r="C39" t="s">
        <v>22</v>
      </c>
      <c r="D39" t="s">
        <v>38</v>
      </c>
      <c r="E39" t="s">
        <v>24</v>
      </c>
      <c r="F39" t="s">
        <v>24</v>
      </c>
      <c r="G39" t="s">
        <v>28</v>
      </c>
      <c r="H39" s="4">
        <v>10</v>
      </c>
      <c r="I39" s="4">
        <v>20</v>
      </c>
      <c r="J39" s="4">
        <v>40</v>
      </c>
      <c r="K39" t="s">
        <v>24</v>
      </c>
      <c r="L39" s="4">
        <v>50</v>
      </c>
      <c r="M39" s="8">
        <v>5</v>
      </c>
      <c r="N39" s="4">
        <v>50</v>
      </c>
    </row>
    <row r="40" spans="1:24">
      <c r="A40" s="1">
        <v>45980.569178240738</v>
      </c>
      <c r="B40" t="s">
        <v>31</v>
      </c>
      <c r="C40" t="s">
        <v>40</v>
      </c>
      <c r="D40" t="s">
        <v>23</v>
      </c>
      <c r="E40" t="s">
        <v>22</v>
      </c>
      <c r="F40" t="s">
        <v>24</v>
      </c>
      <c r="G40" t="s">
        <v>25</v>
      </c>
      <c r="H40" s="4">
        <v>40</v>
      </c>
      <c r="I40" s="4">
        <v>40</v>
      </c>
      <c r="J40" s="4">
        <v>65</v>
      </c>
      <c r="K40" t="s">
        <v>24</v>
      </c>
      <c r="L40" s="4">
        <v>100</v>
      </c>
      <c r="M40" s="8">
        <v>5</v>
      </c>
      <c r="N40" s="4">
        <v>100</v>
      </c>
    </row>
    <row r="41" spans="1:24">
      <c r="A41" s="1">
        <v>45980.569571759261</v>
      </c>
      <c r="B41" t="s">
        <v>21</v>
      </c>
      <c r="C41" t="s">
        <v>22</v>
      </c>
      <c r="D41" t="s">
        <v>23</v>
      </c>
      <c r="E41" t="s">
        <v>24</v>
      </c>
      <c r="F41" t="s">
        <v>24</v>
      </c>
      <c r="G41" t="s">
        <v>25</v>
      </c>
      <c r="H41" s="4">
        <v>10</v>
      </c>
      <c r="I41" s="4">
        <v>13.5</v>
      </c>
      <c r="J41" s="4">
        <v>25</v>
      </c>
      <c r="K41" t="s">
        <v>24</v>
      </c>
      <c r="L41" s="4">
        <v>25</v>
      </c>
      <c r="M41" s="8">
        <v>5</v>
      </c>
      <c r="N41" s="4">
        <v>25</v>
      </c>
    </row>
    <row r="42" spans="1:24">
      <c r="A42" s="1">
        <v>45980.574108796296</v>
      </c>
      <c r="B42" t="s">
        <v>41</v>
      </c>
      <c r="C42" t="s">
        <v>40</v>
      </c>
      <c r="D42" t="s">
        <v>23</v>
      </c>
      <c r="E42" t="s">
        <v>24</v>
      </c>
      <c r="F42" t="s">
        <v>24</v>
      </c>
      <c r="G42" t="s">
        <v>36</v>
      </c>
      <c r="H42" s="4">
        <v>25</v>
      </c>
      <c r="I42" s="4">
        <v>40</v>
      </c>
      <c r="J42" s="4">
        <v>75</v>
      </c>
      <c r="K42" t="s">
        <v>22</v>
      </c>
      <c r="L42" s="4">
        <v>75</v>
      </c>
      <c r="M42" s="8">
        <v>5</v>
      </c>
      <c r="N42" s="4">
        <v>75</v>
      </c>
    </row>
    <row r="43" spans="1:24">
      <c r="A43" s="1">
        <v>45980.574884259258</v>
      </c>
      <c r="B43" t="s">
        <v>37</v>
      </c>
      <c r="C43" t="s">
        <v>22</v>
      </c>
      <c r="D43" t="s">
        <v>23</v>
      </c>
      <c r="E43" t="s">
        <v>24</v>
      </c>
      <c r="F43" t="s">
        <v>24</v>
      </c>
      <c r="G43" t="s">
        <v>28</v>
      </c>
      <c r="H43" s="4">
        <v>10</v>
      </c>
      <c r="I43" s="4">
        <v>15</v>
      </c>
      <c r="J43" s="4">
        <v>35</v>
      </c>
      <c r="K43" t="s">
        <v>24</v>
      </c>
      <c r="L43" s="4">
        <v>55</v>
      </c>
      <c r="M43" s="8">
        <v>10</v>
      </c>
      <c r="N43" s="4">
        <v>55</v>
      </c>
    </row>
    <row r="44" spans="1:24">
      <c r="A44" s="1">
        <v>45980.579224537039</v>
      </c>
      <c r="B44" t="s">
        <v>21</v>
      </c>
      <c r="C44" t="s">
        <v>22</v>
      </c>
      <c r="D44" t="s">
        <v>23</v>
      </c>
      <c r="E44" t="s">
        <v>24</v>
      </c>
      <c r="F44" t="s">
        <v>24</v>
      </c>
      <c r="G44" t="s">
        <v>25</v>
      </c>
      <c r="H44" s="4">
        <v>20</v>
      </c>
      <c r="I44" s="4">
        <v>30</v>
      </c>
      <c r="J44" s="4">
        <v>40</v>
      </c>
      <c r="K44" t="s">
        <v>24</v>
      </c>
      <c r="L44" s="4">
        <v>50</v>
      </c>
      <c r="M44" s="8">
        <v>3</v>
      </c>
      <c r="N44" s="4">
        <v>50</v>
      </c>
    </row>
    <row r="45" spans="1:24">
      <c r="A45" s="1">
        <v>45980.583043981482</v>
      </c>
      <c r="B45" t="s">
        <v>31</v>
      </c>
      <c r="C45" t="s">
        <v>32</v>
      </c>
      <c r="D45" t="s">
        <v>23</v>
      </c>
      <c r="E45" t="s">
        <v>22</v>
      </c>
      <c r="F45" t="s">
        <v>22</v>
      </c>
      <c r="G45" t="s">
        <v>25</v>
      </c>
      <c r="H45" s="4">
        <v>20</v>
      </c>
      <c r="I45" s="4">
        <v>30</v>
      </c>
      <c r="J45" s="4">
        <v>100</v>
      </c>
      <c r="K45" t="s">
        <v>22</v>
      </c>
      <c r="L45" s="4">
        <v>100</v>
      </c>
      <c r="M45" s="8">
        <v>15</v>
      </c>
      <c r="N45" s="4">
        <v>100</v>
      </c>
    </row>
    <row r="46" spans="1:24">
      <c r="A46" s="1">
        <v>45980.58662037037</v>
      </c>
      <c r="B46" t="s">
        <v>41</v>
      </c>
      <c r="C46" t="s">
        <v>40</v>
      </c>
      <c r="D46" t="s">
        <v>33</v>
      </c>
      <c r="E46" t="s">
        <v>24</v>
      </c>
      <c r="F46" t="s">
        <v>22</v>
      </c>
      <c r="G46" t="s">
        <v>36</v>
      </c>
      <c r="H46" s="4">
        <v>15</v>
      </c>
      <c r="I46" s="4">
        <v>30</v>
      </c>
      <c r="J46" s="4">
        <v>100</v>
      </c>
      <c r="K46" t="s">
        <v>22</v>
      </c>
      <c r="L46" s="4">
        <v>150</v>
      </c>
      <c r="M46" s="8">
        <v>5</v>
      </c>
      <c r="N46" s="4">
        <v>150</v>
      </c>
    </row>
    <row r="47" spans="1:24">
      <c r="A47" s="1">
        <v>45980.586805555555</v>
      </c>
      <c r="B47" t="s">
        <v>37</v>
      </c>
      <c r="C47" t="s">
        <v>22</v>
      </c>
      <c r="D47" t="s">
        <v>23</v>
      </c>
      <c r="E47" t="s">
        <v>22</v>
      </c>
      <c r="F47" t="s">
        <v>22</v>
      </c>
      <c r="G47" t="s">
        <v>36</v>
      </c>
      <c r="H47" s="4">
        <v>30</v>
      </c>
      <c r="I47" s="4">
        <v>76</v>
      </c>
      <c r="J47" s="4">
        <v>200</v>
      </c>
      <c r="K47" t="s">
        <v>24</v>
      </c>
      <c r="L47" s="4">
        <v>200</v>
      </c>
      <c r="M47" s="8">
        <v>1</v>
      </c>
      <c r="N47" s="4">
        <v>200</v>
      </c>
    </row>
    <row r="48" spans="1:24">
      <c r="A48" s="1">
        <v>45980.586840277778</v>
      </c>
      <c r="B48" t="s">
        <v>41</v>
      </c>
      <c r="C48" t="s">
        <v>32</v>
      </c>
      <c r="D48" t="s">
        <v>23</v>
      </c>
      <c r="E48" t="s">
        <v>22</v>
      </c>
      <c r="F48" t="s">
        <v>22</v>
      </c>
      <c r="G48" t="s">
        <v>36</v>
      </c>
      <c r="H48" s="4">
        <v>5</v>
      </c>
      <c r="I48" s="4">
        <v>10</v>
      </c>
      <c r="J48" s="4">
        <v>25</v>
      </c>
      <c r="K48" t="s">
        <v>22</v>
      </c>
      <c r="L48" s="4">
        <v>25</v>
      </c>
      <c r="M48" s="8">
        <v>80</v>
      </c>
      <c r="N48" s="4">
        <v>25</v>
      </c>
    </row>
    <row r="49" spans="1:14">
      <c r="A49" s="1">
        <v>45980.614282407405</v>
      </c>
      <c r="B49" t="s">
        <v>31</v>
      </c>
      <c r="C49" t="s">
        <v>40</v>
      </c>
      <c r="D49" t="s">
        <v>39</v>
      </c>
      <c r="E49" t="s">
        <v>22</v>
      </c>
      <c r="F49" t="s">
        <v>22</v>
      </c>
      <c r="G49" t="s">
        <v>28</v>
      </c>
      <c r="H49" s="4">
        <v>5</v>
      </c>
      <c r="I49" s="4">
        <v>10</v>
      </c>
      <c r="J49" s="4">
        <v>50</v>
      </c>
      <c r="K49" t="s">
        <v>24</v>
      </c>
      <c r="L49" s="4">
        <v>60</v>
      </c>
      <c r="M49" s="8">
        <v>10</v>
      </c>
      <c r="N49" s="4">
        <v>60</v>
      </c>
    </row>
    <row r="50" spans="1:14">
      <c r="A50" s="1">
        <v>45980.619895833333</v>
      </c>
      <c r="B50" t="s">
        <v>21</v>
      </c>
      <c r="C50" t="s">
        <v>22</v>
      </c>
      <c r="D50" t="s">
        <v>38</v>
      </c>
      <c r="E50" t="s">
        <v>24</v>
      </c>
      <c r="F50" t="s">
        <v>24</v>
      </c>
      <c r="G50" t="s">
        <v>25</v>
      </c>
      <c r="H50" s="4">
        <v>10</v>
      </c>
      <c r="I50" s="4">
        <v>25</v>
      </c>
      <c r="J50" s="4">
        <v>35</v>
      </c>
      <c r="K50" t="s">
        <v>24</v>
      </c>
      <c r="L50" s="4">
        <v>50</v>
      </c>
      <c r="M50" s="8">
        <v>15</v>
      </c>
      <c r="N50" s="4">
        <v>50</v>
      </c>
    </row>
    <row r="51" spans="1:14">
      <c r="A51" s="1">
        <v>45980.630474537036</v>
      </c>
      <c r="B51" t="s">
        <v>21</v>
      </c>
      <c r="C51" t="s">
        <v>22</v>
      </c>
      <c r="D51" t="s">
        <v>23</v>
      </c>
      <c r="E51" t="s">
        <v>22</v>
      </c>
      <c r="F51" t="s">
        <v>22</v>
      </c>
      <c r="G51" t="s">
        <v>36</v>
      </c>
      <c r="H51" s="4">
        <v>5</v>
      </c>
      <c r="I51" s="4">
        <v>30</v>
      </c>
      <c r="J51" s="4">
        <v>50</v>
      </c>
      <c r="K51" t="s">
        <v>24</v>
      </c>
      <c r="L51" s="4">
        <v>70</v>
      </c>
      <c r="M51" s="8">
        <v>5</v>
      </c>
      <c r="N51" s="4">
        <v>70</v>
      </c>
    </row>
    <row r="52" spans="1:14">
      <c r="A52" s="1">
        <v>45980.634062500001</v>
      </c>
      <c r="B52" t="s">
        <v>31</v>
      </c>
      <c r="C52" t="s">
        <v>32</v>
      </c>
      <c r="D52" t="s">
        <v>39</v>
      </c>
      <c r="E52" t="s">
        <v>22</v>
      </c>
      <c r="F52" t="s">
        <v>24</v>
      </c>
      <c r="G52" t="s">
        <v>28</v>
      </c>
      <c r="H52" s="4">
        <v>20</v>
      </c>
      <c r="I52" s="4">
        <v>25</v>
      </c>
      <c r="J52" s="4">
        <v>50</v>
      </c>
      <c r="K52" t="s">
        <v>22</v>
      </c>
      <c r="L52" s="4">
        <v>75</v>
      </c>
      <c r="M52" s="8">
        <v>50</v>
      </c>
      <c r="N52" s="4">
        <v>75</v>
      </c>
    </row>
    <row r="53" spans="1:14">
      <c r="A53" s="1">
        <v>45980.654351851852</v>
      </c>
      <c r="B53" t="s">
        <v>41</v>
      </c>
      <c r="C53" t="s">
        <v>40</v>
      </c>
      <c r="D53" t="s">
        <v>39</v>
      </c>
      <c r="E53" t="s">
        <v>24</v>
      </c>
      <c r="F53" t="s">
        <v>24</v>
      </c>
      <c r="G53" t="s">
        <v>25</v>
      </c>
      <c r="H53" s="4">
        <v>10</v>
      </c>
      <c r="I53" s="4">
        <v>25</v>
      </c>
      <c r="J53" s="4">
        <v>100</v>
      </c>
      <c r="K53" t="s">
        <v>24</v>
      </c>
      <c r="L53" s="4">
        <v>100</v>
      </c>
      <c r="M53" s="8">
        <v>10</v>
      </c>
      <c r="N53" s="4">
        <v>100</v>
      </c>
    </row>
    <row r="54" spans="1:14">
      <c r="A54" s="1">
        <v>45980.656087962961</v>
      </c>
      <c r="B54" t="s">
        <v>41</v>
      </c>
      <c r="C54" t="s">
        <v>40</v>
      </c>
      <c r="D54" t="s">
        <v>23</v>
      </c>
      <c r="E54" t="s">
        <v>22</v>
      </c>
      <c r="F54" t="s">
        <v>24</v>
      </c>
      <c r="G54" t="s">
        <v>36</v>
      </c>
      <c r="H54" s="4">
        <v>10</v>
      </c>
      <c r="I54" s="4">
        <v>12.5</v>
      </c>
      <c r="J54" s="4">
        <v>20</v>
      </c>
      <c r="K54" t="s">
        <v>22</v>
      </c>
      <c r="L54" s="4">
        <v>30</v>
      </c>
      <c r="M54" s="8">
        <v>20</v>
      </c>
      <c r="N54" s="4">
        <v>30</v>
      </c>
    </row>
    <row r="55" spans="1:14">
      <c r="A55" s="1">
        <v>45980.69054398148</v>
      </c>
      <c r="B55" t="s">
        <v>31</v>
      </c>
      <c r="C55" t="s">
        <v>40</v>
      </c>
      <c r="D55" t="s">
        <v>38</v>
      </c>
      <c r="E55" t="s">
        <v>24</v>
      </c>
      <c r="F55" t="s">
        <v>22</v>
      </c>
      <c r="G55" t="s">
        <v>25</v>
      </c>
      <c r="H55" s="4">
        <v>15</v>
      </c>
      <c r="I55" s="4">
        <v>25</v>
      </c>
      <c r="J55" s="4">
        <v>75</v>
      </c>
      <c r="K55" t="s">
        <v>24</v>
      </c>
      <c r="L55" s="4">
        <v>100</v>
      </c>
      <c r="M55" s="8">
        <v>5</v>
      </c>
      <c r="N55" s="4">
        <v>100</v>
      </c>
    </row>
    <row r="56" spans="1:14">
      <c r="A56" s="1">
        <v>45980.692800925928</v>
      </c>
      <c r="B56" t="s">
        <v>41</v>
      </c>
      <c r="C56" t="s">
        <v>40</v>
      </c>
      <c r="D56" t="s">
        <v>42</v>
      </c>
      <c r="E56" t="s">
        <v>22</v>
      </c>
      <c r="F56" t="s">
        <v>22</v>
      </c>
      <c r="G56" t="s">
        <v>25</v>
      </c>
      <c r="H56" s="4">
        <v>15</v>
      </c>
      <c r="I56" s="4">
        <v>25</v>
      </c>
      <c r="J56" s="4">
        <v>50</v>
      </c>
      <c r="K56" t="s">
        <v>24</v>
      </c>
      <c r="L56" s="4">
        <v>50</v>
      </c>
      <c r="M56" s="8">
        <v>5</v>
      </c>
      <c r="N56" s="4">
        <v>50</v>
      </c>
    </row>
    <row r="57" spans="1:14">
      <c r="A57" s="1">
        <v>45980.700902777775</v>
      </c>
      <c r="B57" t="s">
        <v>31</v>
      </c>
      <c r="C57" t="s">
        <v>32</v>
      </c>
      <c r="D57" t="s">
        <v>33</v>
      </c>
      <c r="E57" t="s">
        <v>22</v>
      </c>
      <c r="F57" t="s">
        <v>24</v>
      </c>
      <c r="G57" t="s">
        <v>28</v>
      </c>
      <c r="H57" s="4">
        <v>5</v>
      </c>
      <c r="I57" s="4">
        <v>10</v>
      </c>
      <c r="J57" s="4">
        <v>15</v>
      </c>
      <c r="K57" t="s">
        <v>24</v>
      </c>
      <c r="L57" s="4">
        <v>20</v>
      </c>
      <c r="M57" s="8">
        <v>40</v>
      </c>
      <c r="N57" s="4">
        <v>20</v>
      </c>
    </row>
    <row r="58" spans="1:14">
      <c r="A58" s="1">
        <v>45980.712476851855</v>
      </c>
      <c r="B58" t="s">
        <v>41</v>
      </c>
      <c r="C58" t="s">
        <v>32</v>
      </c>
      <c r="D58" t="s">
        <v>42</v>
      </c>
      <c r="E58" t="s">
        <v>22</v>
      </c>
      <c r="F58" t="s">
        <v>22</v>
      </c>
      <c r="G58" t="s">
        <v>36</v>
      </c>
      <c r="H58" s="4">
        <v>10</v>
      </c>
      <c r="I58" s="4">
        <v>30</v>
      </c>
      <c r="J58" s="4">
        <v>100</v>
      </c>
      <c r="K58" t="s">
        <v>22</v>
      </c>
      <c r="L58" s="4">
        <v>125</v>
      </c>
      <c r="M58" s="8">
        <v>50</v>
      </c>
      <c r="N58" s="4">
        <v>125</v>
      </c>
    </row>
    <row r="59" spans="1:14">
      <c r="A59" s="1">
        <v>45980.714212962965</v>
      </c>
      <c r="B59" t="s">
        <v>30</v>
      </c>
      <c r="C59" t="s">
        <v>34</v>
      </c>
      <c r="D59" t="s">
        <v>33</v>
      </c>
      <c r="E59" t="s">
        <v>24</v>
      </c>
      <c r="F59" t="s">
        <v>24</v>
      </c>
      <c r="G59" t="s">
        <v>25</v>
      </c>
      <c r="H59" s="4">
        <v>15</v>
      </c>
      <c r="I59" s="4">
        <v>25</v>
      </c>
      <c r="J59" s="4">
        <v>45</v>
      </c>
      <c r="K59" t="s">
        <v>24</v>
      </c>
      <c r="L59" s="4">
        <v>60</v>
      </c>
      <c r="M59" s="8">
        <v>20</v>
      </c>
      <c r="N59" s="4">
        <v>60</v>
      </c>
    </row>
    <row r="60" spans="1:14">
      <c r="A60" s="1">
        <v>45980.71502314815</v>
      </c>
      <c r="B60" t="s">
        <v>31</v>
      </c>
      <c r="C60" t="s">
        <v>32</v>
      </c>
      <c r="D60" t="s">
        <v>23</v>
      </c>
      <c r="E60" t="s">
        <v>24</v>
      </c>
      <c r="F60" t="s">
        <v>24</v>
      </c>
      <c r="G60" t="s">
        <v>28</v>
      </c>
      <c r="H60" s="4">
        <v>25</v>
      </c>
      <c r="I60" s="4">
        <v>35</v>
      </c>
      <c r="J60" s="4">
        <v>65</v>
      </c>
      <c r="K60" t="s">
        <v>24</v>
      </c>
      <c r="L60" s="4">
        <v>80</v>
      </c>
      <c r="M60" s="8">
        <v>15</v>
      </c>
      <c r="N60" s="4">
        <v>80</v>
      </c>
    </row>
    <row r="61" spans="1:14">
      <c r="A61" s="1">
        <v>45980.721296296295</v>
      </c>
      <c r="B61" t="s">
        <v>41</v>
      </c>
      <c r="C61" t="s">
        <v>32</v>
      </c>
      <c r="D61" t="s">
        <v>23</v>
      </c>
      <c r="E61" t="s">
        <v>24</v>
      </c>
      <c r="F61" t="s">
        <v>22</v>
      </c>
      <c r="G61" t="s">
        <v>36</v>
      </c>
      <c r="H61" s="4">
        <v>5</v>
      </c>
      <c r="I61" s="4">
        <v>7.5</v>
      </c>
      <c r="J61" s="4">
        <v>25</v>
      </c>
      <c r="K61" t="s">
        <v>22</v>
      </c>
      <c r="L61" s="4">
        <v>20</v>
      </c>
      <c r="M61" s="8">
        <v>10</v>
      </c>
      <c r="N61" s="4">
        <v>20</v>
      </c>
    </row>
    <row r="62" spans="1:14">
      <c r="A62" s="1">
        <v>45980.74417824074</v>
      </c>
      <c r="B62" t="s">
        <v>30</v>
      </c>
      <c r="C62" t="s">
        <v>32</v>
      </c>
      <c r="D62" t="s">
        <v>23</v>
      </c>
      <c r="E62" t="s">
        <v>22</v>
      </c>
      <c r="F62" t="s">
        <v>22</v>
      </c>
      <c r="G62" t="s">
        <v>28</v>
      </c>
      <c r="H62" s="4">
        <v>15</v>
      </c>
      <c r="I62" s="4">
        <v>19</v>
      </c>
      <c r="J62" s="4">
        <v>50</v>
      </c>
      <c r="K62" t="s">
        <v>22</v>
      </c>
      <c r="L62" s="4">
        <v>65</v>
      </c>
      <c r="M62" s="8">
        <v>10</v>
      </c>
      <c r="N62" s="4">
        <v>65</v>
      </c>
    </row>
    <row r="63" spans="1:14">
      <c r="A63" s="1">
        <v>45980.758518518516</v>
      </c>
      <c r="B63" t="s">
        <v>41</v>
      </c>
      <c r="C63" t="s">
        <v>40</v>
      </c>
      <c r="D63" t="s">
        <v>23</v>
      </c>
      <c r="E63" t="s">
        <v>24</v>
      </c>
      <c r="F63" t="s">
        <v>24</v>
      </c>
      <c r="G63" t="s">
        <v>28</v>
      </c>
      <c r="H63" s="4">
        <v>12.5</v>
      </c>
      <c r="I63" s="4">
        <v>15</v>
      </c>
      <c r="J63" s="4">
        <v>30</v>
      </c>
      <c r="K63" t="s">
        <v>24</v>
      </c>
      <c r="L63" s="4">
        <v>35</v>
      </c>
      <c r="M63" s="8">
        <v>5</v>
      </c>
      <c r="N63" s="4">
        <v>35</v>
      </c>
    </row>
    <row r="64" spans="1:14">
      <c r="A64" s="1">
        <v>45980.779953703706</v>
      </c>
      <c r="B64" t="s">
        <v>41</v>
      </c>
      <c r="C64" t="s">
        <v>32</v>
      </c>
      <c r="D64" t="s">
        <v>42</v>
      </c>
      <c r="E64" t="s">
        <v>22</v>
      </c>
      <c r="F64" t="s">
        <v>22</v>
      </c>
      <c r="G64" t="s">
        <v>28</v>
      </c>
      <c r="H64" s="4">
        <v>15</v>
      </c>
      <c r="I64" s="4">
        <v>25</v>
      </c>
      <c r="J64" s="4">
        <v>80</v>
      </c>
      <c r="K64" t="s">
        <v>24</v>
      </c>
      <c r="L64" s="4">
        <v>100</v>
      </c>
      <c r="M64" s="8">
        <v>10</v>
      </c>
      <c r="N64" s="4">
        <v>100</v>
      </c>
    </row>
    <row r="65" spans="1:14">
      <c r="A65" s="1">
        <v>45980.812094907407</v>
      </c>
      <c r="B65" t="s">
        <v>41</v>
      </c>
      <c r="C65" t="s">
        <v>32</v>
      </c>
      <c r="D65" t="s">
        <v>23</v>
      </c>
      <c r="E65" t="s">
        <v>24</v>
      </c>
      <c r="F65" t="s">
        <v>24</v>
      </c>
      <c r="G65" t="s">
        <v>25</v>
      </c>
      <c r="H65" s="4">
        <v>10</v>
      </c>
      <c r="I65" s="4">
        <v>20</v>
      </c>
      <c r="J65" s="4">
        <v>70</v>
      </c>
      <c r="K65" t="s">
        <v>22</v>
      </c>
      <c r="L65" s="4">
        <v>70</v>
      </c>
      <c r="M65" s="8">
        <v>10</v>
      </c>
      <c r="N65" s="4">
        <v>70</v>
      </c>
    </row>
    <row r="66" spans="1:14">
      <c r="A66" s="1">
        <v>45980.924976851849</v>
      </c>
      <c r="B66" t="s">
        <v>30</v>
      </c>
      <c r="C66" t="s">
        <v>22</v>
      </c>
      <c r="D66" t="s">
        <v>33</v>
      </c>
      <c r="E66" t="s">
        <v>24</v>
      </c>
      <c r="F66" t="s">
        <v>24</v>
      </c>
      <c r="G66" t="s">
        <v>28</v>
      </c>
      <c r="H66" s="4">
        <v>20</v>
      </c>
      <c r="I66" s="4">
        <v>35</v>
      </c>
      <c r="J66" s="4">
        <v>50</v>
      </c>
      <c r="K66" t="s">
        <v>24</v>
      </c>
      <c r="L66" s="4">
        <v>65</v>
      </c>
      <c r="M66" s="8">
        <v>15</v>
      </c>
      <c r="N66" s="4">
        <v>65</v>
      </c>
    </row>
    <row r="67" spans="1:14">
      <c r="A67" s="1">
        <v>45981.294918981483</v>
      </c>
      <c r="B67" t="s">
        <v>21</v>
      </c>
      <c r="C67" t="s">
        <v>22</v>
      </c>
      <c r="D67" t="s">
        <v>23</v>
      </c>
      <c r="E67" t="s">
        <v>22</v>
      </c>
      <c r="F67" t="s">
        <v>22</v>
      </c>
      <c r="G67" t="s">
        <v>28</v>
      </c>
      <c r="H67" s="4">
        <v>25</v>
      </c>
      <c r="I67" s="4">
        <v>35</v>
      </c>
      <c r="J67" s="4">
        <v>75</v>
      </c>
      <c r="K67" t="s">
        <v>22</v>
      </c>
      <c r="L67" s="4">
        <v>150</v>
      </c>
      <c r="M67" s="8">
        <v>20</v>
      </c>
      <c r="N67" s="4">
        <v>150</v>
      </c>
    </row>
    <row r="68" spans="1:14">
      <c r="A68" s="1">
        <v>45981.510150462964</v>
      </c>
      <c r="B68" t="s">
        <v>30</v>
      </c>
      <c r="C68" t="s">
        <v>34</v>
      </c>
      <c r="D68" t="s">
        <v>33</v>
      </c>
      <c r="E68" t="s">
        <v>24</v>
      </c>
      <c r="F68" t="s">
        <v>24</v>
      </c>
      <c r="G68" t="s">
        <v>28</v>
      </c>
      <c r="H68" s="4">
        <v>15</v>
      </c>
      <c r="I68" s="4">
        <v>30</v>
      </c>
      <c r="J68" s="4">
        <v>45</v>
      </c>
      <c r="K68" t="s">
        <v>24</v>
      </c>
      <c r="L68" s="4">
        <v>60</v>
      </c>
      <c r="M68" s="8">
        <v>20</v>
      </c>
      <c r="N68" s="4">
        <v>60</v>
      </c>
    </row>
    <row r="69" spans="1:14">
      <c r="A69" s="1">
        <v>45981.510706018518</v>
      </c>
      <c r="B69" t="s">
        <v>30</v>
      </c>
      <c r="C69" t="s">
        <v>34</v>
      </c>
      <c r="D69" t="s">
        <v>23</v>
      </c>
      <c r="E69" t="s">
        <v>24</v>
      </c>
      <c r="F69" t="s">
        <v>24</v>
      </c>
      <c r="G69" t="s">
        <v>28</v>
      </c>
      <c r="H69" s="4">
        <v>20</v>
      </c>
      <c r="I69" s="4">
        <v>35</v>
      </c>
      <c r="J69" s="4">
        <v>50</v>
      </c>
      <c r="K69" t="s">
        <v>24</v>
      </c>
      <c r="L69" s="4">
        <v>70</v>
      </c>
      <c r="M69" s="8">
        <v>5</v>
      </c>
      <c r="N69" s="4">
        <v>70</v>
      </c>
    </row>
    <row r="70" spans="1:14">
      <c r="A70" s="1">
        <v>45981.511319444442</v>
      </c>
      <c r="B70" t="s">
        <v>31</v>
      </c>
      <c r="C70" t="s">
        <v>32</v>
      </c>
      <c r="D70" t="s">
        <v>33</v>
      </c>
      <c r="E70" t="s">
        <v>24</v>
      </c>
      <c r="F70" t="s">
        <v>24</v>
      </c>
      <c r="G70" t="s">
        <v>25</v>
      </c>
      <c r="H70" s="4">
        <v>25</v>
      </c>
      <c r="I70" s="4">
        <v>35</v>
      </c>
      <c r="J70" s="4">
        <v>50</v>
      </c>
      <c r="K70" t="s">
        <v>22</v>
      </c>
      <c r="L70" s="4">
        <v>65</v>
      </c>
      <c r="M70" s="8">
        <v>10</v>
      </c>
      <c r="N70" s="4">
        <v>65</v>
      </c>
    </row>
    <row r="71" spans="1:14">
      <c r="A71" s="1">
        <v>45981.512326388889</v>
      </c>
      <c r="B71" t="s">
        <v>41</v>
      </c>
      <c r="C71" t="s">
        <v>32</v>
      </c>
      <c r="D71" t="s">
        <v>39</v>
      </c>
      <c r="E71" t="s">
        <v>24</v>
      </c>
      <c r="F71" t="s">
        <v>24</v>
      </c>
      <c r="G71" t="s">
        <v>25</v>
      </c>
      <c r="H71" s="4">
        <v>25</v>
      </c>
      <c r="I71" s="4">
        <v>35</v>
      </c>
      <c r="J71" s="4">
        <v>45</v>
      </c>
      <c r="K71" t="s">
        <v>22</v>
      </c>
      <c r="L71" s="4">
        <v>65</v>
      </c>
      <c r="M71" s="8">
        <v>10</v>
      </c>
      <c r="N71" s="4">
        <v>65</v>
      </c>
    </row>
    <row r="72" spans="1:14">
      <c r="A72" s="1">
        <v>45981.546747685185</v>
      </c>
      <c r="B72" t="s">
        <v>41</v>
      </c>
      <c r="C72" t="s">
        <v>40</v>
      </c>
      <c r="D72" t="s">
        <v>23</v>
      </c>
      <c r="E72" t="s">
        <v>22</v>
      </c>
      <c r="F72" t="s">
        <v>22</v>
      </c>
      <c r="G72" t="s">
        <v>28</v>
      </c>
      <c r="H72" s="4">
        <v>10</v>
      </c>
      <c r="I72" s="4">
        <v>10</v>
      </c>
      <c r="J72" s="4">
        <v>20</v>
      </c>
      <c r="K72" t="s">
        <v>22</v>
      </c>
      <c r="L72" s="4">
        <v>20</v>
      </c>
      <c r="M72" s="8">
        <v>70</v>
      </c>
      <c r="N72" s="4">
        <v>20</v>
      </c>
    </row>
    <row r="73" spans="1:14">
      <c r="A73" s="1">
        <v>45981.574652777781</v>
      </c>
      <c r="B73" t="s">
        <v>30</v>
      </c>
      <c r="C73" t="s">
        <v>22</v>
      </c>
      <c r="D73" t="s">
        <v>23</v>
      </c>
      <c r="E73" t="s">
        <v>24</v>
      </c>
      <c r="F73" t="s">
        <v>24</v>
      </c>
      <c r="G73" t="s">
        <v>25</v>
      </c>
      <c r="H73" s="4">
        <v>30</v>
      </c>
      <c r="I73" s="4">
        <v>50</v>
      </c>
      <c r="J73" s="4">
        <v>90</v>
      </c>
      <c r="K73" t="s">
        <v>24</v>
      </c>
      <c r="L73" s="4">
        <v>100</v>
      </c>
      <c r="M73" s="8">
        <v>10</v>
      </c>
      <c r="N73" s="4">
        <v>100</v>
      </c>
    </row>
    <row r="74" spans="1:14">
      <c r="A74" s="1">
        <v>45981.575069444443</v>
      </c>
      <c r="B74" t="s">
        <v>30</v>
      </c>
      <c r="C74" t="s">
        <v>34</v>
      </c>
      <c r="D74" t="s">
        <v>33</v>
      </c>
      <c r="E74" t="s">
        <v>24</v>
      </c>
      <c r="F74" t="s">
        <v>24</v>
      </c>
      <c r="G74" t="s">
        <v>28</v>
      </c>
      <c r="H74" s="4">
        <v>35</v>
      </c>
      <c r="I74" s="4">
        <v>55</v>
      </c>
      <c r="J74" s="4">
        <v>80</v>
      </c>
      <c r="K74" t="s">
        <v>24</v>
      </c>
      <c r="L74" s="4">
        <v>100</v>
      </c>
      <c r="M74" s="8">
        <v>10</v>
      </c>
      <c r="N74" s="4">
        <v>100</v>
      </c>
    </row>
    <row r="75" spans="1:14">
      <c r="A75" s="1">
        <v>45981.575787037036</v>
      </c>
      <c r="B75" t="s">
        <v>30</v>
      </c>
      <c r="C75" t="s">
        <v>32</v>
      </c>
      <c r="D75" t="s">
        <v>33</v>
      </c>
      <c r="E75" t="s">
        <v>24</v>
      </c>
      <c r="F75" t="s">
        <v>24</v>
      </c>
      <c r="G75" t="s">
        <v>25</v>
      </c>
      <c r="H75" s="4">
        <v>25</v>
      </c>
      <c r="I75" s="4">
        <v>35</v>
      </c>
      <c r="J75" s="4">
        <v>70</v>
      </c>
      <c r="K75" t="s">
        <v>24</v>
      </c>
      <c r="L75" s="4">
        <v>90</v>
      </c>
      <c r="M75" s="8">
        <v>15</v>
      </c>
      <c r="N75" s="4">
        <v>90</v>
      </c>
    </row>
    <row r="76" spans="1:14">
      <c r="A76" s="1">
        <v>45981.576550925929</v>
      </c>
      <c r="B76" t="s">
        <v>30</v>
      </c>
      <c r="C76" t="s">
        <v>22</v>
      </c>
      <c r="D76" t="s">
        <v>23</v>
      </c>
      <c r="E76" t="s">
        <v>24</v>
      </c>
      <c r="F76" t="s">
        <v>24</v>
      </c>
      <c r="G76" t="s">
        <v>28</v>
      </c>
      <c r="H76" s="4">
        <v>40</v>
      </c>
      <c r="I76" s="4">
        <v>60</v>
      </c>
      <c r="J76" s="4">
        <v>90</v>
      </c>
      <c r="K76" t="s">
        <v>24</v>
      </c>
      <c r="L76" s="4">
        <v>100</v>
      </c>
      <c r="M76" s="8">
        <v>5</v>
      </c>
      <c r="N76" s="4">
        <v>100</v>
      </c>
    </row>
    <row r="77" spans="1:14">
      <c r="A77" s="1">
        <v>45981.577604166669</v>
      </c>
      <c r="B77" t="s">
        <v>30</v>
      </c>
      <c r="C77" t="s">
        <v>22</v>
      </c>
      <c r="D77" t="s">
        <v>33</v>
      </c>
      <c r="E77" t="s">
        <v>24</v>
      </c>
      <c r="F77" t="s">
        <v>24</v>
      </c>
      <c r="G77" t="s">
        <v>28</v>
      </c>
      <c r="H77" s="4">
        <v>40</v>
      </c>
      <c r="I77" s="4">
        <v>60</v>
      </c>
      <c r="J77" s="4">
        <v>90</v>
      </c>
      <c r="K77" t="s">
        <v>24</v>
      </c>
      <c r="L77" s="4">
        <v>110</v>
      </c>
      <c r="M77" s="8">
        <v>20</v>
      </c>
      <c r="N77" s="4">
        <v>110</v>
      </c>
    </row>
    <row r="78" spans="1:14">
      <c r="A78" s="1">
        <v>45981.57775462963</v>
      </c>
      <c r="B78" t="s">
        <v>30</v>
      </c>
      <c r="C78" t="s">
        <v>34</v>
      </c>
      <c r="D78" t="s">
        <v>23</v>
      </c>
      <c r="E78" t="s">
        <v>24</v>
      </c>
      <c r="F78" t="s">
        <v>24</v>
      </c>
      <c r="G78" t="s">
        <v>25</v>
      </c>
      <c r="H78" s="4">
        <v>25</v>
      </c>
      <c r="I78" s="4">
        <v>35</v>
      </c>
      <c r="J78" s="4">
        <v>50</v>
      </c>
      <c r="K78" t="s">
        <v>24</v>
      </c>
      <c r="L78" s="4">
        <v>65</v>
      </c>
      <c r="M78" s="8">
        <v>10</v>
      </c>
      <c r="N78" s="4">
        <v>65</v>
      </c>
    </row>
    <row r="79" spans="1:14">
      <c r="A79" s="1">
        <v>45981.578692129631</v>
      </c>
      <c r="B79" t="s">
        <v>30</v>
      </c>
      <c r="C79" t="s">
        <v>34</v>
      </c>
      <c r="D79" t="s">
        <v>23</v>
      </c>
      <c r="E79" t="s">
        <v>24</v>
      </c>
      <c r="F79" t="s">
        <v>24</v>
      </c>
      <c r="G79" t="s">
        <v>25</v>
      </c>
      <c r="H79" s="4">
        <v>30</v>
      </c>
      <c r="I79" s="4">
        <v>45</v>
      </c>
      <c r="J79" s="4">
        <v>60</v>
      </c>
      <c r="K79" t="s">
        <v>24</v>
      </c>
      <c r="L79" s="4">
        <v>75</v>
      </c>
      <c r="M79" s="8">
        <v>5</v>
      </c>
      <c r="N79" s="4">
        <v>75</v>
      </c>
    </row>
    <row r="80" spans="1:14">
      <c r="A80" s="1">
        <v>45981.578692129631</v>
      </c>
      <c r="B80" t="s">
        <v>30</v>
      </c>
      <c r="C80" t="s">
        <v>34</v>
      </c>
      <c r="D80" t="s">
        <v>23</v>
      </c>
      <c r="E80" t="s">
        <v>24</v>
      </c>
      <c r="F80" t="s">
        <v>24</v>
      </c>
      <c r="G80" t="s">
        <v>25</v>
      </c>
      <c r="H80" s="4">
        <v>25</v>
      </c>
      <c r="I80" s="4">
        <v>35</v>
      </c>
      <c r="J80" s="4">
        <v>60</v>
      </c>
      <c r="K80" t="s">
        <v>24</v>
      </c>
      <c r="L80" s="4">
        <v>85</v>
      </c>
      <c r="M80" s="8">
        <v>10</v>
      </c>
      <c r="N80" s="4">
        <v>85</v>
      </c>
    </row>
    <row r="81" spans="1:14">
      <c r="A81" s="1">
        <v>45981.598946759259</v>
      </c>
      <c r="B81" t="s">
        <v>21</v>
      </c>
      <c r="C81" t="s">
        <v>22</v>
      </c>
      <c r="D81" t="s">
        <v>23</v>
      </c>
      <c r="E81" t="s">
        <v>24</v>
      </c>
      <c r="F81" t="s">
        <v>24</v>
      </c>
      <c r="G81" t="s">
        <v>25</v>
      </c>
      <c r="H81" s="4">
        <v>20</v>
      </c>
      <c r="I81" s="4">
        <v>30</v>
      </c>
      <c r="J81" s="4">
        <v>60</v>
      </c>
      <c r="K81" t="s">
        <v>24</v>
      </c>
      <c r="L81" s="4">
        <v>80</v>
      </c>
      <c r="M81" s="8">
        <v>20</v>
      </c>
      <c r="N81" s="4">
        <v>80</v>
      </c>
    </row>
    <row r="82" spans="1:14">
      <c r="A82" s="1">
        <v>45981.698229166665</v>
      </c>
      <c r="B82" t="s">
        <v>41</v>
      </c>
      <c r="C82" t="s">
        <v>32</v>
      </c>
      <c r="D82" t="s">
        <v>23</v>
      </c>
      <c r="E82" t="s">
        <v>24</v>
      </c>
      <c r="F82" t="s">
        <v>24</v>
      </c>
      <c r="G82" t="s">
        <v>36</v>
      </c>
      <c r="H82" s="4">
        <v>25</v>
      </c>
      <c r="I82" s="4">
        <v>40</v>
      </c>
      <c r="J82" s="4">
        <v>100</v>
      </c>
      <c r="K82" t="s">
        <v>22</v>
      </c>
      <c r="L82" s="4">
        <v>100</v>
      </c>
      <c r="M82" s="8">
        <v>5</v>
      </c>
      <c r="N82" s="4">
        <v>100</v>
      </c>
    </row>
    <row r="83" spans="1:14">
      <c r="A83" s="1">
        <v>45981.764016203706</v>
      </c>
      <c r="B83" t="s">
        <v>21</v>
      </c>
      <c r="C83" t="s">
        <v>22</v>
      </c>
      <c r="D83" t="s">
        <v>23</v>
      </c>
      <c r="E83" t="s">
        <v>24</v>
      </c>
      <c r="F83" t="s">
        <v>24</v>
      </c>
      <c r="G83" t="s">
        <v>25</v>
      </c>
      <c r="H83" s="4">
        <v>40</v>
      </c>
      <c r="I83" s="4">
        <v>50</v>
      </c>
      <c r="J83" s="4">
        <v>90</v>
      </c>
      <c r="K83" t="s">
        <v>24</v>
      </c>
      <c r="L83" s="4">
        <v>110</v>
      </c>
      <c r="M83" s="8">
        <v>10</v>
      </c>
      <c r="N83" s="4">
        <v>110</v>
      </c>
    </row>
    <row r="84" spans="1:14">
      <c r="A84" s="1">
        <v>45981.764444444445</v>
      </c>
      <c r="B84" t="s">
        <v>30</v>
      </c>
      <c r="C84" t="s">
        <v>22</v>
      </c>
      <c r="D84" t="s">
        <v>33</v>
      </c>
      <c r="E84" t="s">
        <v>24</v>
      </c>
      <c r="F84" t="s">
        <v>24</v>
      </c>
      <c r="G84" t="s">
        <v>28</v>
      </c>
      <c r="H84" s="4">
        <v>40</v>
      </c>
      <c r="I84" s="4">
        <v>60</v>
      </c>
      <c r="J84" s="4">
        <v>100</v>
      </c>
      <c r="K84" t="s">
        <v>24</v>
      </c>
      <c r="L84" s="4">
        <v>120</v>
      </c>
      <c r="M84" s="8">
        <v>20</v>
      </c>
      <c r="N84" s="4">
        <v>120</v>
      </c>
    </row>
    <row r="85" spans="1:14">
      <c r="A85" s="1">
        <v>45982.398680555554</v>
      </c>
      <c r="B85" t="s">
        <v>21</v>
      </c>
      <c r="C85" t="s">
        <v>22</v>
      </c>
      <c r="D85" t="s">
        <v>23</v>
      </c>
      <c r="E85" t="s">
        <v>24</v>
      </c>
      <c r="F85" t="s">
        <v>24</v>
      </c>
      <c r="G85" t="s">
        <v>28</v>
      </c>
      <c r="H85" s="4">
        <v>10</v>
      </c>
      <c r="I85" s="4">
        <v>25</v>
      </c>
      <c r="J85" s="4">
        <v>60</v>
      </c>
      <c r="K85" t="s">
        <v>24</v>
      </c>
      <c r="L85" s="4">
        <v>75</v>
      </c>
      <c r="M85" s="8">
        <v>5</v>
      </c>
      <c r="N85" s="4">
        <v>75</v>
      </c>
    </row>
    <row r="86" spans="1:14">
      <c r="A86" s="1">
        <v>45985.485763888886</v>
      </c>
      <c r="B86" t="s">
        <v>30</v>
      </c>
      <c r="C86" t="s">
        <v>34</v>
      </c>
      <c r="D86" t="s">
        <v>23</v>
      </c>
      <c r="E86" t="s">
        <v>24</v>
      </c>
      <c r="F86" t="s">
        <v>24</v>
      </c>
      <c r="G86" t="s">
        <v>25</v>
      </c>
      <c r="H86" s="4">
        <v>35</v>
      </c>
      <c r="I86" s="4">
        <v>50</v>
      </c>
      <c r="J86" s="4">
        <v>60</v>
      </c>
      <c r="K86" t="s">
        <v>24</v>
      </c>
      <c r="L86" s="4">
        <v>80</v>
      </c>
      <c r="M86" s="8">
        <v>5</v>
      </c>
      <c r="N86" s="4">
        <v>80</v>
      </c>
    </row>
    <row r="87" spans="1:14">
      <c r="A87" s="1">
        <v>45985.486041666663</v>
      </c>
      <c r="B87" t="s">
        <v>30</v>
      </c>
      <c r="C87" t="s">
        <v>22</v>
      </c>
      <c r="D87" t="s">
        <v>23</v>
      </c>
      <c r="E87" t="s">
        <v>24</v>
      </c>
      <c r="F87" t="s">
        <v>24</v>
      </c>
      <c r="G87" t="s">
        <v>25</v>
      </c>
      <c r="H87" s="4">
        <v>30</v>
      </c>
      <c r="I87" s="4">
        <v>45</v>
      </c>
      <c r="J87" s="4">
        <v>100</v>
      </c>
      <c r="K87" t="s">
        <v>24</v>
      </c>
      <c r="L87" s="4">
        <v>120</v>
      </c>
      <c r="M87" s="8">
        <v>10</v>
      </c>
      <c r="N87" s="4">
        <v>120</v>
      </c>
    </row>
    <row r="88" spans="1:14">
      <c r="A88" s="1">
        <v>45985.486354166664</v>
      </c>
      <c r="B88" t="s">
        <v>30</v>
      </c>
      <c r="C88" t="s">
        <v>32</v>
      </c>
      <c r="D88" t="s">
        <v>33</v>
      </c>
      <c r="E88" t="s">
        <v>24</v>
      </c>
      <c r="F88" t="s">
        <v>24</v>
      </c>
      <c r="G88" t="s">
        <v>25</v>
      </c>
      <c r="H88" s="4">
        <v>30</v>
      </c>
      <c r="I88" s="4">
        <v>60</v>
      </c>
      <c r="J88" s="4">
        <v>90</v>
      </c>
      <c r="K88" t="s">
        <v>24</v>
      </c>
      <c r="L88" s="4">
        <v>110</v>
      </c>
      <c r="M88" s="8">
        <v>7.5</v>
      </c>
      <c r="N88" s="4">
        <v>110</v>
      </c>
    </row>
    <row r="89" spans="1:14">
      <c r="A89" s="1">
        <v>45985.48641203704</v>
      </c>
      <c r="B89" t="s">
        <v>21</v>
      </c>
      <c r="C89" t="s">
        <v>22</v>
      </c>
      <c r="D89" t="s">
        <v>23</v>
      </c>
      <c r="E89" t="s">
        <v>24</v>
      </c>
      <c r="F89" t="s">
        <v>24</v>
      </c>
      <c r="G89" t="s">
        <v>28</v>
      </c>
      <c r="H89" s="4">
        <v>30</v>
      </c>
      <c r="I89" s="4">
        <v>50</v>
      </c>
      <c r="J89" s="4">
        <v>90</v>
      </c>
      <c r="K89" t="s">
        <v>24</v>
      </c>
      <c r="L89" s="4">
        <v>130</v>
      </c>
      <c r="M89" s="8">
        <v>10</v>
      </c>
      <c r="N89" s="4">
        <v>130</v>
      </c>
    </row>
    <row r="90" spans="1:14">
      <c r="A90" s="1">
        <v>45985.486932870372</v>
      </c>
      <c r="B90" t="s">
        <v>30</v>
      </c>
      <c r="C90" t="s">
        <v>22</v>
      </c>
      <c r="D90" t="s">
        <v>23</v>
      </c>
      <c r="E90" t="s">
        <v>24</v>
      </c>
      <c r="F90" t="s">
        <v>24</v>
      </c>
      <c r="G90" t="s">
        <v>25</v>
      </c>
      <c r="H90" s="4">
        <v>25</v>
      </c>
      <c r="I90" s="4">
        <v>50</v>
      </c>
      <c r="J90" s="4">
        <v>90</v>
      </c>
      <c r="K90" t="s">
        <v>24</v>
      </c>
      <c r="L90" s="4">
        <v>140</v>
      </c>
      <c r="M90" s="8">
        <v>7.5</v>
      </c>
      <c r="N90" s="4">
        <v>140</v>
      </c>
    </row>
    <row r="91" spans="1:14">
      <c r="A91" s="1">
        <v>45985.486967592595</v>
      </c>
      <c r="B91" t="s">
        <v>30</v>
      </c>
      <c r="C91" t="s">
        <v>22</v>
      </c>
      <c r="D91" t="s">
        <v>33</v>
      </c>
      <c r="E91" t="s">
        <v>24</v>
      </c>
      <c r="F91" t="s">
        <v>24</v>
      </c>
      <c r="G91" t="s">
        <v>28</v>
      </c>
      <c r="H91" s="4">
        <v>35</v>
      </c>
      <c r="I91" s="4">
        <v>45</v>
      </c>
      <c r="J91" s="4">
        <v>70</v>
      </c>
      <c r="K91" t="s">
        <v>24</v>
      </c>
      <c r="L91" s="4">
        <v>80</v>
      </c>
      <c r="M91" s="8">
        <v>5</v>
      </c>
      <c r="N91" s="4">
        <v>80</v>
      </c>
    </row>
    <row r="92" spans="1:14">
      <c r="A92" s="1">
        <v>45985.487557870372</v>
      </c>
      <c r="B92" t="s">
        <v>30</v>
      </c>
      <c r="C92" t="s">
        <v>22</v>
      </c>
      <c r="D92" t="s">
        <v>23</v>
      </c>
      <c r="E92" t="s">
        <v>24</v>
      </c>
      <c r="F92" t="s">
        <v>24</v>
      </c>
      <c r="G92" t="s">
        <v>25</v>
      </c>
      <c r="H92" s="4">
        <v>35</v>
      </c>
      <c r="I92" s="4">
        <v>50</v>
      </c>
      <c r="J92" s="4">
        <v>70</v>
      </c>
      <c r="K92" t="s">
        <v>24</v>
      </c>
      <c r="L92" s="4">
        <v>90</v>
      </c>
      <c r="M92" s="8">
        <v>7.5</v>
      </c>
      <c r="N92" s="4">
        <v>90</v>
      </c>
    </row>
    <row r="93" spans="1:14">
      <c r="A93" s="1">
        <v>45985.487604166665</v>
      </c>
      <c r="B93" t="s">
        <v>30</v>
      </c>
      <c r="C93" t="s">
        <v>22</v>
      </c>
      <c r="D93" t="s">
        <v>33</v>
      </c>
      <c r="E93" t="s">
        <v>24</v>
      </c>
      <c r="F93" t="s">
        <v>24</v>
      </c>
      <c r="G93" t="s">
        <v>25</v>
      </c>
      <c r="H93" s="4">
        <v>20</v>
      </c>
      <c r="I93" s="4">
        <v>40</v>
      </c>
      <c r="J93" s="4">
        <v>100</v>
      </c>
      <c r="K93" t="s">
        <v>24</v>
      </c>
      <c r="L93" s="4">
        <v>130</v>
      </c>
      <c r="M93" s="8">
        <v>5</v>
      </c>
      <c r="N93" s="4">
        <v>130</v>
      </c>
    </row>
    <row r="94" spans="1:14">
      <c r="A94" s="1">
        <v>45985.488194444442</v>
      </c>
      <c r="B94" t="s">
        <v>31</v>
      </c>
      <c r="C94" t="s">
        <v>40</v>
      </c>
      <c r="D94" t="s">
        <v>33</v>
      </c>
      <c r="E94" t="s">
        <v>24</v>
      </c>
      <c r="F94" t="s">
        <v>24</v>
      </c>
      <c r="G94" t="s">
        <v>25</v>
      </c>
      <c r="H94" s="4">
        <v>40</v>
      </c>
      <c r="I94" s="4">
        <v>60</v>
      </c>
      <c r="J94" s="4">
        <v>80</v>
      </c>
      <c r="K94" t="s">
        <v>24</v>
      </c>
      <c r="L94" s="4">
        <v>100</v>
      </c>
      <c r="M94" s="8">
        <v>5</v>
      </c>
      <c r="N94" s="4">
        <v>100</v>
      </c>
    </row>
    <row r="95" spans="1:14">
      <c r="A95" s="1">
        <v>45985.488321759258</v>
      </c>
      <c r="B95" t="s">
        <v>21</v>
      </c>
      <c r="C95" t="s">
        <v>22</v>
      </c>
      <c r="D95" t="s">
        <v>23</v>
      </c>
      <c r="E95" t="s">
        <v>24</v>
      </c>
      <c r="F95" t="s">
        <v>24</v>
      </c>
      <c r="G95" t="s">
        <v>25</v>
      </c>
      <c r="H95" s="4">
        <v>25</v>
      </c>
      <c r="I95" s="4">
        <v>40</v>
      </c>
      <c r="J95" s="4">
        <v>90</v>
      </c>
      <c r="K95" t="s">
        <v>24</v>
      </c>
      <c r="L95" s="4">
        <v>130</v>
      </c>
      <c r="M95" s="8">
        <v>10</v>
      </c>
      <c r="N95" s="4">
        <v>130</v>
      </c>
    </row>
    <row r="96" spans="1:14">
      <c r="A96" s="1">
        <v>45985.489178240743</v>
      </c>
      <c r="B96" t="s">
        <v>31</v>
      </c>
      <c r="C96" t="s">
        <v>32</v>
      </c>
      <c r="D96" t="s">
        <v>33</v>
      </c>
      <c r="E96" t="s">
        <v>24</v>
      </c>
      <c r="F96" t="s">
        <v>24</v>
      </c>
      <c r="G96" t="s">
        <v>25</v>
      </c>
      <c r="H96" s="4">
        <v>30</v>
      </c>
      <c r="I96" s="4">
        <v>45</v>
      </c>
      <c r="J96" s="4">
        <v>60</v>
      </c>
      <c r="K96" t="s">
        <v>24</v>
      </c>
      <c r="L96" s="4">
        <v>75</v>
      </c>
      <c r="M96" s="8">
        <v>5</v>
      </c>
      <c r="N96" s="4">
        <v>75</v>
      </c>
    </row>
    <row r="97" spans="1:14">
      <c r="A97" s="1">
        <v>45985.489270833335</v>
      </c>
      <c r="B97" t="s">
        <v>30</v>
      </c>
      <c r="C97" t="s">
        <v>22</v>
      </c>
      <c r="D97" t="s">
        <v>33</v>
      </c>
      <c r="E97" t="s">
        <v>24</v>
      </c>
      <c r="F97" t="s">
        <v>24</v>
      </c>
      <c r="G97" t="s">
        <v>28</v>
      </c>
      <c r="H97" s="4">
        <v>35</v>
      </c>
      <c r="I97" s="4">
        <v>50</v>
      </c>
      <c r="J97" s="4">
        <v>90</v>
      </c>
      <c r="K97" t="s">
        <v>24</v>
      </c>
      <c r="L97" s="4">
        <v>140</v>
      </c>
      <c r="M97" s="8">
        <v>10</v>
      </c>
      <c r="N97" s="4">
        <v>140</v>
      </c>
    </row>
    <row r="98" spans="1:14">
      <c r="A98" s="1">
        <v>45985.489305555559</v>
      </c>
      <c r="B98" t="s">
        <v>21</v>
      </c>
      <c r="C98" t="s">
        <v>22</v>
      </c>
      <c r="D98" t="s">
        <v>23</v>
      </c>
      <c r="E98" t="s">
        <v>24</v>
      </c>
      <c r="F98" t="s">
        <v>24</v>
      </c>
      <c r="G98" t="s">
        <v>25</v>
      </c>
      <c r="H98" s="4">
        <v>30</v>
      </c>
      <c r="I98" s="4">
        <v>50</v>
      </c>
      <c r="J98" s="4">
        <v>90</v>
      </c>
      <c r="K98" t="s">
        <v>24</v>
      </c>
      <c r="L98" s="4">
        <v>120</v>
      </c>
      <c r="M98" s="8">
        <v>10</v>
      </c>
      <c r="N98" s="4">
        <v>120</v>
      </c>
    </row>
    <row r="99" spans="1:14">
      <c r="A99" s="1">
        <v>45985.490115740744</v>
      </c>
      <c r="B99" t="s">
        <v>30</v>
      </c>
      <c r="C99" t="s">
        <v>34</v>
      </c>
      <c r="D99" t="s">
        <v>33</v>
      </c>
      <c r="E99" t="s">
        <v>24</v>
      </c>
      <c r="F99" t="s">
        <v>24</v>
      </c>
      <c r="G99" t="s">
        <v>25</v>
      </c>
      <c r="H99" s="4">
        <v>40</v>
      </c>
      <c r="I99" s="4">
        <v>70</v>
      </c>
      <c r="J99" s="4">
        <v>100</v>
      </c>
      <c r="K99" t="s">
        <v>24</v>
      </c>
      <c r="L99" s="4">
        <v>150</v>
      </c>
      <c r="M99" s="8">
        <v>10</v>
      </c>
      <c r="N99" s="4">
        <v>150</v>
      </c>
    </row>
    <row r="100" spans="1:14">
      <c r="A100" s="1">
        <v>45985.490277777775</v>
      </c>
      <c r="B100" t="s">
        <v>30</v>
      </c>
      <c r="C100" t="s">
        <v>22</v>
      </c>
      <c r="D100" t="s">
        <v>23</v>
      </c>
      <c r="E100" t="s">
        <v>24</v>
      </c>
      <c r="F100" t="s">
        <v>24</v>
      </c>
      <c r="G100" t="s">
        <v>25</v>
      </c>
      <c r="H100" s="4">
        <v>35</v>
      </c>
      <c r="I100" s="4">
        <v>50</v>
      </c>
      <c r="J100" s="4">
        <v>95</v>
      </c>
      <c r="K100" t="s">
        <v>24</v>
      </c>
      <c r="L100" s="4">
        <v>110</v>
      </c>
      <c r="M100" s="8">
        <v>10</v>
      </c>
      <c r="N100" s="4">
        <v>110</v>
      </c>
    </row>
    <row r="101" spans="1:14">
      <c r="A101" s="1">
        <v>45985.49050925926</v>
      </c>
      <c r="B101" t="s">
        <v>21</v>
      </c>
      <c r="C101" t="s">
        <v>22</v>
      </c>
      <c r="D101" t="s">
        <v>23</v>
      </c>
      <c r="E101" t="s">
        <v>24</v>
      </c>
      <c r="F101" t="s">
        <v>24</v>
      </c>
      <c r="G101" t="s">
        <v>25</v>
      </c>
      <c r="H101" s="4">
        <v>25</v>
      </c>
      <c r="I101" s="4">
        <v>40</v>
      </c>
      <c r="J101" s="4">
        <v>90</v>
      </c>
      <c r="K101" t="s">
        <v>24</v>
      </c>
      <c r="L101" s="4">
        <v>110</v>
      </c>
      <c r="M101" s="8">
        <v>7.5</v>
      </c>
      <c r="N101" s="4">
        <v>110</v>
      </c>
    </row>
    <row r="102" spans="1:14">
      <c r="A102" s="1">
        <v>45985.490729166668</v>
      </c>
      <c r="B102" t="s">
        <v>30</v>
      </c>
      <c r="C102" t="s">
        <v>22</v>
      </c>
      <c r="D102" t="s">
        <v>23</v>
      </c>
      <c r="E102" t="s">
        <v>24</v>
      </c>
      <c r="F102" t="s">
        <v>24</v>
      </c>
      <c r="G102" t="s">
        <v>25</v>
      </c>
      <c r="H102" s="4">
        <v>40</v>
      </c>
      <c r="I102" s="4">
        <v>60</v>
      </c>
      <c r="J102" s="4">
        <v>80</v>
      </c>
      <c r="K102" t="s">
        <v>24</v>
      </c>
      <c r="L102" s="4">
        <v>100</v>
      </c>
      <c r="M102" s="8">
        <v>5</v>
      </c>
      <c r="N102" s="4">
        <v>100</v>
      </c>
    </row>
    <row r="103" spans="1:14">
      <c r="A103" s="1">
        <v>45985.490925925929</v>
      </c>
      <c r="B103" t="s">
        <v>21</v>
      </c>
      <c r="C103" t="s">
        <v>22</v>
      </c>
      <c r="D103" t="s">
        <v>23</v>
      </c>
      <c r="E103" t="s">
        <v>24</v>
      </c>
      <c r="F103" t="s">
        <v>24</v>
      </c>
      <c r="G103" t="s">
        <v>25</v>
      </c>
      <c r="H103" s="4">
        <v>40</v>
      </c>
      <c r="I103" s="4">
        <v>50</v>
      </c>
      <c r="J103" s="4">
        <v>90</v>
      </c>
      <c r="K103" t="s">
        <v>24</v>
      </c>
      <c r="L103" s="4">
        <v>120</v>
      </c>
      <c r="M103" s="8">
        <v>10</v>
      </c>
      <c r="N103" s="4">
        <v>120</v>
      </c>
    </row>
    <row r="104" spans="1:14">
      <c r="A104" s="1">
        <v>45985.493750000001</v>
      </c>
      <c r="B104" t="s">
        <v>21</v>
      </c>
      <c r="C104" t="s">
        <v>22</v>
      </c>
      <c r="D104" t="s">
        <v>23</v>
      </c>
      <c r="E104" t="s">
        <v>24</v>
      </c>
      <c r="F104" t="s">
        <v>24</v>
      </c>
      <c r="G104" t="s">
        <v>25</v>
      </c>
      <c r="H104" s="4">
        <v>30</v>
      </c>
      <c r="I104" s="4">
        <v>50</v>
      </c>
      <c r="J104" s="4">
        <v>100</v>
      </c>
      <c r="K104" t="s">
        <v>24</v>
      </c>
      <c r="L104" s="4">
        <v>130</v>
      </c>
      <c r="M104" s="8">
        <v>15</v>
      </c>
      <c r="N104" s="4">
        <v>130</v>
      </c>
    </row>
    <row r="105" spans="1:14">
      <c r="A105" s="1">
        <v>45985.494143518517</v>
      </c>
      <c r="B105" t="s">
        <v>30</v>
      </c>
      <c r="C105" t="s">
        <v>34</v>
      </c>
      <c r="D105" t="s">
        <v>33</v>
      </c>
      <c r="E105" t="s">
        <v>24</v>
      </c>
      <c r="F105" t="s">
        <v>24</v>
      </c>
      <c r="G105" t="s">
        <v>28</v>
      </c>
      <c r="H105" s="4">
        <v>35</v>
      </c>
      <c r="I105" s="4">
        <v>50</v>
      </c>
      <c r="J105" s="4">
        <v>90</v>
      </c>
      <c r="K105" t="s">
        <v>24</v>
      </c>
      <c r="L105" s="4">
        <v>120</v>
      </c>
      <c r="M105" s="8">
        <v>10</v>
      </c>
      <c r="N105" s="4">
        <v>120</v>
      </c>
    </row>
    <row r="106" spans="1:14">
      <c r="A106" s="1">
        <v>45985.494560185187</v>
      </c>
      <c r="B106" t="s">
        <v>30</v>
      </c>
      <c r="C106" t="s">
        <v>22</v>
      </c>
      <c r="D106" t="s">
        <v>39</v>
      </c>
      <c r="E106" t="s">
        <v>24</v>
      </c>
      <c r="F106" t="s">
        <v>24</v>
      </c>
      <c r="G106" t="s">
        <v>25</v>
      </c>
      <c r="H106" s="4">
        <v>40</v>
      </c>
      <c r="I106" s="4">
        <v>50</v>
      </c>
      <c r="J106" s="4">
        <v>100</v>
      </c>
      <c r="K106" t="s">
        <v>24</v>
      </c>
      <c r="L106" s="4">
        <v>125</v>
      </c>
      <c r="M106" s="8">
        <v>10</v>
      </c>
      <c r="N106" s="4">
        <v>125</v>
      </c>
    </row>
    <row r="107" spans="1:14">
      <c r="A107" s="1">
        <v>45985.519432870373</v>
      </c>
      <c r="B107" t="s">
        <v>30</v>
      </c>
      <c r="C107" t="s">
        <v>34</v>
      </c>
      <c r="D107" t="s">
        <v>23</v>
      </c>
      <c r="E107" t="s">
        <v>24</v>
      </c>
      <c r="F107" t="s">
        <v>24</v>
      </c>
      <c r="G107" t="s">
        <v>25</v>
      </c>
      <c r="H107" s="4">
        <v>35</v>
      </c>
      <c r="I107" s="4">
        <v>45</v>
      </c>
      <c r="J107" s="4">
        <v>65</v>
      </c>
      <c r="K107" t="s">
        <v>24</v>
      </c>
      <c r="L107" s="4">
        <v>80</v>
      </c>
      <c r="M107" s="8">
        <v>5</v>
      </c>
      <c r="N107" s="4">
        <v>80</v>
      </c>
    </row>
    <row r="108" spans="1:14">
      <c r="A108" s="1">
        <v>45985.519918981481</v>
      </c>
      <c r="B108" t="s">
        <v>30</v>
      </c>
      <c r="C108" t="s">
        <v>22</v>
      </c>
      <c r="D108" t="s">
        <v>33</v>
      </c>
      <c r="E108" t="s">
        <v>24</v>
      </c>
      <c r="F108" t="s">
        <v>24</v>
      </c>
      <c r="G108" t="s">
        <v>28</v>
      </c>
      <c r="H108" s="4">
        <v>40</v>
      </c>
      <c r="I108" s="4">
        <v>60</v>
      </c>
      <c r="J108" s="4">
        <v>80</v>
      </c>
      <c r="K108" t="s">
        <v>24</v>
      </c>
      <c r="L108" s="4">
        <v>100</v>
      </c>
      <c r="M108" s="8">
        <v>10</v>
      </c>
      <c r="N108" s="4">
        <v>100</v>
      </c>
    </row>
    <row r="109" spans="1:14">
      <c r="A109" s="1">
        <v>45985.520451388889</v>
      </c>
      <c r="B109" t="s">
        <v>30</v>
      </c>
      <c r="C109" t="s">
        <v>22</v>
      </c>
      <c r="D109" t="s">
        <v>33</v>
      </c>
      <c r="E109" t="s">
        <v>24</v>
      </c>
      <c r="F109" t="s">
        <v>22</v>
      </c>
      <c r="G109" t="s">
        <v>28</v>
      </c>
      <c r="H109" s="4">
        <v>40</v>
      </c>
      <c r="I109" s="4">
        <v>60</v>
      </c>
      <c r="J109" s="4">
        <v>80</v>
      </c>
      <c r="K109" t="s">
        <v>22</v>
      </c>
      <c r="L109" s="4">
        <v>100</v>
      </c>
      <c r="M109" s="8">
        <v>5</v>
      </c>
      <c r="N109" s="4">
        <v>100</v>
      </c>
    </row>
    <row r="110" spans="1:14">
      <c r="A110" s="1">
        <v>45985.521319444444</v>
      </c>
      <c r="B110" t="s">
        <v>21</v>
      </c>
      <c r="C110" t="s">
        <v>22</v>
      </c>
      <c r="D110" t="s">
        <v>23</v>
      </c>
      <c r="E110" t="s">
        <v>24</v>
      </c>
      <c r="F110" t="s">
        <v>24</v>
      </c>
      <c r="G110" t="s">
        <v>25</v>
      </c>
      <c r="H110" s="4">
        <v>40</v>
      </c>
      <c r="I110" s="4">
        <v>60</v>
      </c>
      <c r="J110" s="4">
        <v>80</v>
      </c>
      <c r="K110" t="s">
        <v>24</v>
      </c>
      <c r="L110" s="4">
        <v>100</v>
      </c>
      <c r="M110" s="8">
        <v>10</v>
      </c>
      <c r="N110" s="4">
        <v>100</v>
      </c>
    </row>
    <row r="111" spans="1:14">
      <c r="A111" s="1">
        <v>45985.52202546296</v>
      </c>
      <c r="B111" t="s">
        <v>31</v>
      </c>
      <c r="C111" t="s">
        <v>35</v>
      </c>
      <c r="D111" t="s">
        <v>39</v>
      </c>
      <c r="E111" t="s">
        <v>24</v>
      </c>
      <c r="F111" t="s">
        <v>24</v>
      </c>
      <c r="G111" t="s">
        <v>28</v>
      </c>
      <c r="H111" s="4">
        <v>60</v>
      </c>
      <c r="I111" s="4">
        <v>80</v>
      </c>
      <c r="J111" s="4">
        <v>100</v>
      </c>
      <c r="K111" t="s">
        <v>24</v>
      </c>
      <c r="L111" s="4">
        <v>120</v>
      </c>
      <c r="M111" s="8">
        <v>7.5</v>
      </c>
      <c r="N111" s="4">
        <v>120</v>
      </c>
    </row>
    <row r="112" spans="1:14">
      <c r="A112" s="1">
        <v>45985.522789351853</v>
      </c>
      <c r="B112" t="s">
        <v>41</v>
      </c>
      <c r="C112" t="s">
        <v>32</v>
      </c>
      <c r="D112" t="s">
        <v>33</v>
      </c>
      <c r="E112" t="s">
        <v>24</v>
      </c>
      <c r="F112" t="s">
        <v>24</v>
      </c>
      <c r="G112" t="s">
        <v>28</v>
      </c>
      <c r="H112" s="4">
        <v>50</v>
      </c>
      <c r="I112" s="4">
        <v>65</v>
      </c>
      <c r="J112" s="4">
        <v>80</v>
      </c>
      <c r="K112" t="s">
        <v>24</v>
      </c>
      <c r="L112" s="4">
        <v>95</v>
      </c>
      <c r="M112" s="8">
        <v>5</v>
      </c>
      <c r="N112" s="4">
        <v>95</v>
      </c>
    </row>
    <row r="113" spans="1:14">
      <c r="A113" s="1">
        <v>45985.523287037038</v>
      </c>
      <c r="B113" t="s">
        <v>31</v>
      </c>
      <c r="C113" t="s">
        <v>40</v>
      </c>
      <c r="D113" t="s">
        <v>33</v>
      </c>
      <c r="E113" t="s">
        <v>24</v>
      </c>
      <c r="F113" t="s">
        <v>24</v>
      </c>
      <c r="G113" t="s">
        <v>25</v>
      </c>
      <c r="H113" s="4">
        <v>50</v>
      </c>
      <c r="I113" s="4">
        <v>60</v>
      </c>
      <c r="J113" s="4">
        <v>70</v>
      </c>
      <c r="K113" t="s">
        <v>24</v>
      </c>
      <c r="L113" s="4">
        <v>80</v>
      </c>
      <c r="M113" s="8">
        <v>8</v>
      </c>
      <c r="N113" s="4">
        <v>80</v>
      </c>
    </row>
    <row r="114" spans="1:14">
      <c r="A114" s="1">
        <v>45985.523738425924</v>
      </c>
      <c r="B114" t="s">
        <v>30</v>
      </c>
      <c r="C114" t="s">
        <v>22</v>
      </c>
      <c r="D114" t="s">
        <v>38</v>
      </c>
      <c r="E114" t="s">
        <v>24</v>
      </c>
      <c r="F114" t="s">
        <v>24</v>
      </c>
      <c r="G114" t="s">
        <v>28</v>
      </c>
      <c r="H114" s="4">
        <v>40</v>
      </c>
      <c r="I114" s="4">
        <v>60</v>
      </c>
      <c r="J114" s="4">
        <v>80</v>
      </c>
      <c r="K114" t="s">
        <v>24</v>
      </c>
      <c r="L114" s="4">
        <v>100</v>
      </c>
      <c r="M114" s="8">
        <v>5</v>
      </c>
      <c r="N114" s="4">
        <v>100</v>
      </c>
    </row>
    <row r="115" spans="1:14">
      <c r="A115" s="1">
        <v>45985.524456018517</v>
      </c>
      <c r="B115" t="s">
        <v>30</v>
      </c>
      <c r="C115" t="s">
        <v>22</v>
      </c>
      <c r="D115" t="s">
        <v>23</v>
      </c>
      <c r="E115" t="s">
        <v>24</v>
      </c>
      <c r="F115" t="s">
        <v>24</v>
      </c>
      <c r="G115" t="s">
        <v>25</v>
      </c>
      <c r="H115" s="4">
        <v>50</v>
      </c>
      <c r="I115" s="4">
        <v>65</v>
      </c>
      <c r="J115" s="4">
        <v>80</v>
      </c>
      <c r="K115" t="s">
        <v>24</v>
      </c>
      <c r="L115" s="4">
        <v>95</v>
      </c>
      <c r="M115" s="8">
        <v>7.5</v>
      </c>
      <c r="N115" s="4">
        <v>95</v>
      </c>
    </row>
    <row r="116" spans="1:14">
      <c r="A116" s="1">
        <v>45985.525740740741</v>
      </c>
      <c r="B116" t="s">
        <v>21</v>
      </c>
      <c r="C116" t="s">
        <v>22</v>
      </c>
      <c r="D116" t="s">
        <v>23</v>
      </c>
      <c r="E116" t="s">
        <v>24</v>
      </c>
      <c r="F116" t="s">
        <v>22</v>
      </c>
      <c r="G116" t="s">
        <v>28</v>
      </c>
      <c r="H116" s="4">
        <v>40</v>
      </c>
      <c r="I116" s="4">
        <v>60</v>
      </c>
      <c r="J116" s="4">
        <v>80</v>
      </c>
      <c r="K116" t="s">
        <v>22</v>
      </c>
      <c r="L116" s="4">
        <v>90</v>
      </c>
      <c r="M116" s="8">
        <v>10</v>
      </c>
      <c r="N116" s="4">
        <v>90</v>
      </c>
    </row>
    <row r="117" spans="1:14">
      <c r="A117" s="1">
        <v>45985.526284722226</v>
      </c>
      <c r="B117" t="s">
        <v>41</v>
      </c>
      <c r="C117" t="s">
        <v>35</v>
      </c>
      <c r="D117" t="s">
        <v>39</v>
      </c>
      <c r="E117" t="s">
        <v>24</v>
      </c>
      <c r="F117" t="s">
        <v>24</v>
      </c>
      <c r="G117" t="s">
        <v>28</v>
      </c>
      <c r="H117" s="4">
        <v>50</v>
      </c>
      <c r="I117" s="4">
        <v>70</v>
      </c>
      <c r="J117" s="4">
        <v>90</v>
      </c>
      <c r="K117" t="s">
        <v>24</v>
      </c>
      <c r="L117" s="4">
        <v>110</v>
      </c>
      <c r="M117" s="8">
        <v>5</v>
      </c>
      <c r="N117" s="4">
        <v>110</v>
      </c>
    </row>
    <row r="118" spans="1:14">
      <c r="A118" s="1"/>
      <c r="N118" s="4">
        <v>70</v>
      </c>
    </row>
    <row r="119" spans="1:14">
      <c r="N119" s="4">
        <v>80</v>
      </c>
    </row>
    <row r="120" spans="1:14">
      <c r="N120" s="4">
        <v>80</v>
      </c>
    </row>
    <row r="121" spans="1:14">
      <c r="N121" s="4">
        <v>60</v>
      </c>
    </row>
    <row r="122" spans="1:14">
      <c r="N122" s="4">
        <v>30</v>
      </c>
    </row>
    <row r="123" spans="1:14">
      <c r="N123" s="4">
        <v>65</v>
      </c>
    </row>
    <row r="124" spans="1:14">
      <c r="N124" s="4">
        <v>50</v>
      </c>
    </row>
    <row r="125" spans="1:14">
      <c r="N125" s="4">
        <v>50</v>
      </c>
    </row>
    <row r="126" spans="1:14">
      <c r="N126" s="4">
        <v>25</v>
      </c>
    </row>
    <row r="127" spans="1:14">
      <c r="N127" s="4">
        <v>65</v>
      </c>
    </row>
    <row r="128" spans="1:14">
      <c r="N128" s="4">
        <v>70</v>
      </c>
    </row>
    <row r="129" spans="14:14">
      <c r="N129" s="4">
        <v>50</v>
      </c>
    </row>
    <row r="130" spans="14:14">
      <c r="N130" s="4">
        <v>30</v>
      </c>
    </row>
    <row r="131" spans="14:14">
      <c r="N131" s="4">
        <v>40</v>
      </c>
    </row>
    <row r="132" spans="14:14">
      <c r="N132" s="4">
        <v>100</v>
      </c>
    </row>
    <row r="133" spans="14:14">
      <c r="N133" s="4">
        <v>100</v>
      </c>
    </row>
    <row r="134" spans="14:14">
      <c r="N134" s="4">
        <v>100</v>
      </c>
    </row>
    <row r="135" spans="14:14">
      <c r="N135" s="4">
        <v>100</v>
      </c>
    </row>
    <row r="136" spans="14:14">
      <c r="N136" s="4">
        <v>25</v>
      </c>
    </row>
    <row r="137" spans="14:14">
      <c r="N137" s="4">
        <v>40</v>
      </c>
    </row>
    <row r="138" spans="14:14">
      <c r="N138" s="4">
        <v>45</v>
      </c>
    </row>
    <row r="139" spans="14:14">
      <c r="N139" s="4">
        <v>50</v>
      </c>
    </row>
    <row r="140" spans="14:14">
      <c r="N140" s="4">
        <v>60</v>
      </c>
    </row>
    <row r="141" spans="14:14">
      <c r="N141" s="4">
        <v>40</v>
      </c>
    </row>
    <row r="142" spans="14:14">
      <c r="N142" s="4">
        <v>100</v>
      </c>
    </row>
    <row r="143" spans="14:14">
      <c r="N143" s="4">
        <v>75</v>
      </c>
    </row>
    <row r="144" spans="14:14">
      <c r="N144" s="4">
        <v>30</v>
      </c>
    </row>
    <row r="145" spans="14:14">
      <c r="N145" s="4">
        <v>50</v>
      </c>
    </row>
    <row r="146" spans="14:14">
      <c r="N146" s="4">
        <v>40</v>
      </c>
    </row>
    <row r="147" spans="14:14">
      <c r="N147" s="4">
        <v>30</v>
      </c>
    </row>
    <row r="148" spans="14:14">
      <c r="N148" s="4">
        <v>50</v>
      </c>
    </row>
    <row r="149" spans="14:14">
      <c r="N149" s="4">
        <v>40</v>
      </c>
    </row>
    <row r="150" spans="14:14">
      <c r="N150" s="4">
        <v>50</v>
      </c>
    </row>
    <row r="151" spans="14:14">
      <c r="N151" s="4">
        <v>60</v>
      </c>
    </row>
    <row r="152" spans="14:14">
      <c r="N152" s="4">
        <v>120</v>
      </c>
    </row>
    <row r="153" spans="14:14">
      <c r="N153" s="4">
        <v>50</v>
      </c>
    </row>
    <row r="154" spans="14:14">
      <c r="N154" s="4">
        <v>50</v>
      </c>
    </row>
    <row r="155" spans="14:14">
      <c r="N155" s="4">
        <v>40</v>
      </c>
    </row>
    <row r="156" spans="14:14">
      <c r="N156" s="4">
        <v>65</v>
      </c>
    </row>
    <row r="157" spans="14:14">
      <c r="N157" s="4">
        <v>25</v>
      </c>
    </row>
    <row r="158" spans="14:14">
      <c r="N158" s="4">
        <v>75</v>
      </c>
    </row>
    <row r="159" spans="14:14">
      <c r="N159" s="4">
        <v>35</v>
      </c>
    </row>
    <row r="160" spans="14:14">
      <c r="N160" s="4">
        <v>40</v>
      </c>
    </row>
    <row r="161" spans="14:14">
      <c r="N161" s="4">
        <v>100</v>
      </c>
    </row>
    <row r="162" spans="14:14">
      <c r="N162" s="4">
        <v>100</v>
      </c>
    </row>
    <row r="163" spans="14:14">
      <c r="N163" s="4">
        <v>200</v>
      </c>
    </row>
    <row r="164" spans="14:14">
      <c r="N164" s="4">
        <v>25</v>
      </c>
    </row>
    <row r="165" spans="14:14">
      <c r="N165" s="4">
        <v>50</v>
      </c>
    </row>
    <row r="166" spans="14:14">
      <c r="N166" s="4">
        <v>35</v>
      </c>
    </row>
    <row r="167" spans="14:14">
      <c r="N167" s="4">
        <v>50</v>
      </c>
    </row>
    <row r="168" spans="14:14">
      <c r="N168" s="4">
        <v>50</v>
      </c>
    </row>
    <row r="169" spans="14:14">
      <c r="N169" s="4">
        <v>100</v>
      </c>
    </row>
    <row r="170" spans="14:14">
      <c r="N170" s="4">
        <v>20</v>
      </c>
    </row>
    <row r="171" spans="14:14">
      <c r="N171" s="4">
        <v>75</v>
      </c>
    </row>
    <row r="172" spans="14:14">
      <c r="N172" s="4">
        <v>50</v>
      </c>
    </row>
    <row r="173" spans="14:14">
      <c r="N173" s="4">
        <v>15</v>
      </c>
    </row>
    <row r="174" spans="14:14">
      <c r="N174" s="4">
        <v>100</v>
      </c>
    </row>
    <row r="175" spans="14:14">
      <c r="N175" s="4">
        <v>45</v>
      </c>
    </row>
    <row r="176" spans="14:14">
      <c r="N176" s="4">
        <v>65</v>
      </c>
    </row>
    <row r="177" spans="14:14">
      <c r="N177" s="4">
        <v>25</v>
      </c>
    </row>
    <row r="178" spans="14:14">
      <c r="N178" s="4">
        <v>50</v>
      </c>
    </row>
    <row r="179" spans="14:14">
      <c r="N179" s="4">
        <v>30</v>
      </c>
    </row>
    <row r="180" spans="14:14">
      <c r="N180" s="4">
        <v>80</v>
      </c>
    </row>
    <row r="181" spans="14:14">
      <c r="N181" s="4">
        <v>70</v>
      </c>
    </row>
    <row r="182" spans="14:14">
      <c r="N182" s="4">
        <v>50</v>
      </c>
    </row>
    <row r="183" spans="14:14">
      <c r="N183" s="4">
        <v>75</v>
      </c>
    </row>
    <row r="184" spans="14:14">
      <c r="N184" s="4">
        <v>45</v>
      </c>
    </row>
    <row r="185" spans="14:14">
      <c r="N185" s="4">
        <v>50</v>
      </c>
    </row>
    <row r="186" spans="14:14">
      <c r="N186" s="4">
        <v>50</v>
      </c>
    </row>
    <row r="187" spans="14:14">
      <c r="N187" s="4">
        <v>45</v>
      </c>
    </row>
    <row r="188" spans="14:14">
      <c r="N188" s="4">
        <v>20</v>
      </c>
    </row>
    <row r="189" spans="14:14">
      <c r="N189" s="4">
        <v>90</v>
      </c>
    </row>
    <row r="190" spans="14:14">
      <c r="N190" s="4">
        <v>80</v>
      </c>
    </row>
    <row r="191" spans="14:14">
      <c r="N191" s="4">
        <v>70</v>
      </c>
    </row>
    <row r="192" spans="14:14">
      <c r="N192" s="4">
        <v>90</v>
      </c>
    </row>
    <row r="193" spans="14:14">
      <c r="N193" s="4">
        <v>90</v>
      </c>
    </row>
    <row r="194" spans="14:14">
      <c r="N194" s="4">
        <v>50</v>
      </c>
    </row>
    <row r="195" spans="14:14">
      <c r="N195" s="4">
        <v>60</v>
      </c>
    </row>
    <row r="196" spans="14:14">
      <c r="N196" s="4">
        <v>60</v>
      </c>
    </row>
    <row r="197" spans="14:14">
      <c r="N197" s="4">
        <v>60</v>
      </c>
    </row>
    <row r="198" spans="14:14">
      <c r="N198" s="4">
        <v>100</v>
      </c>
    </row>
    <row r="199" spans="14:14">
      <c r="N199" s="4">
        <v>90</v>
      </c>
    </row>
    <row r="200" spans="14:14">
      <c r="N200" s="4">
        <v>100</v>
      </c>
    </row>
    <row r="201" spans="14:14">
      <c r="N201" s="4">
        <v>60</v>
      </c>
    </row>
    <row r="202" spans="14:14">
      <c r="N202" s="4">
        <v>60</v>
      </c>
    </row>
    <row r="203" spans="14:14">
      <c r="N203" s="4">
        <v>100</v>
      </c>
    </row>
    <row r="204" spans="14:14">
      <c r="N204" s="4">
        <v>90</v>
      </c>
    </row>
    <row r="205" spans="14:14">
      <c r="N205" s="4">
        <v>90</v>
      </c>
    </row>
    <row r="206" spans="14:14">
      <c r="N206" s="4">
        <v>90</v>
      </c>
    </row>
    <row r="207" spans="14:14">
      <c r="N207" s="4">
        <v>70</v>
      </c>
    </row>
    <row r="208" spans="14:14">
      <c r="N208" s="4">
        <v>70</v>
      </c>
    </row>
    <row r="209" spans="14:14">
      <c r="N209" s="4">
        <v>100</v>
      </c>
    </row>
    <row r="210" spans="14:14">
      <c r="N210" s="4">
        <v>80</v>
      </c>
    </row>
    <row r="211" spans="14:14">
      <c r="N211" s="4">
        <v>90</v>
      </c>
    </row>
    <row r="212" spans="14:14">
      <c r="N212" s="4">
        <v>60</v>
      </c>
    </row>
    <row r="213" spans="14:14">
      <c r="N213" s="4">
        <v>90</v>
      </c>
    </row>
    <row r="214" spans="14:14">
      <c r="N214" s="4">
        <v>90</v>
      </c>
    </row>
    <row r="215" spans="14:14">
      <c r="N215" s="4">
        <v>100</v>
      </c>
    </row>
    <row r="216" spans="14:14">
      <c r="N216" s="4">
        <v>95</v>
      </c>
    </row>
    <row r="217" spans="14:14">
      <c r="N217" s="4">
        <v>90</v>
      </c>
    </row>
    <row r="218" spans="14:14">
      <c r="N218" s="4">
        <v>80</v>
      </c>
    </row>
    <row r="219" spans="14:14">
      <c r="N219" s="4">
        <v>90</v>
      </c>
    </row>
    <row r="220" spans="14:14">
      <c r="N220" s="4">
        <v>100</v>
      </c>
    </row>
    <row r="221" spans="14:14">
      <c r="N221" s="4">
        <v>90</v>
      </c>
    </row>
    <row r="222" spans="14:14">
      <c r="N222" s="4">
        <v>100</v>
      </c>
    </row>
    <row r="223" spans="14:14">
      <c r="N223" s="4">
        <v>65</v>
      </c>
    </row>
    <row r="224" spans="14:14">
      <c r="N224" s="4">
        <v>80</v>
      </c>
    </row>
    <row r="225" spans="14:14">
      <c r="N225" s="4">
        <v>80</v>
      </c>
    </row>
    <row r="226" spans="14:14">
      <c r="N226" s="4">
        <v>80</v>
      </c>
    </row>
    <row r="227" spans="14:14">
      <c r="N227" s="4">
        <v>100</v>
      </c>
    </row>
    <row r="228" spans="14:14">
      <c r="N228" s="4">
        <v>80</v>
      </c>
    </row>
    <row r="229" spans="14:14">
      <c r="N229" s="4">
        <v>70</v>
      </c>
    </row>
    <row r="230" spans="14:14">
      <c r="N230" s="4">
        <v>80</v>
      </c>
    </row>
    <row r="231" spans="14:14">
      <c r="N231" s="4">
        <v>80</v>
      </c>
    </row>
    <row r="232" spans="14:14">
      <c r="N232" s="4">
        <v>80</v>
      </c>
    </row>
    <row r="233" spans="14:14">
      <c r="N233" s="4">
        <v>90</v>
      </c>
    </row>
    <row r="234" spans="14:14">
      <c r="N234" s="4">
        <v>50</v>
      </c>
    </row>
    <row r="235" spans="14:14">
      <c r="N235" s="4">
        <v>30</v>
      </c>
    </row>
    <row r="236" spans="14:14">
      <c r="N236" s="4">
        <v>35</v>
      </c>
    </row>
    <row r="237" spans="14:14">
      <c r="N237" s="4">
        <v>40</v>
      </c>
    </row>
    <row r="238" spans="14:14">
      <c r="N238" s="4">
        <v>20</v>
      </c>
    </row>
    <row r="239" spans="14:14">
      <c r="N239" s="4">
        <v>45</v>
      </c>
    </row>
    <row r="240" spans="14:14">
      <c r="N240" s="4">
        <v>10</v>
      </c>
    </row>
    <row r="241" spans="14:14">
      <c r="N241" s="4">
        <v>35</v>
      </c>
    </row>
    <row r="242" spans="14:14">
      <c r="N242" s="4">
        <v>10</v>
      </c>
    </row>
    <row r="243" spans="14:14">
      <c r="N243" s="4">
        <v>35</v>
      </c>
    </row>
    <row r="244" spans="14:14">
      <c r="N244" s="4">
        <v>40</v>
      </c>
    </row>
    <row r="245" spans="14:14">
      <c r="N245" s="4">
        <v>30</v>
      </c>
    </row>
    <row r="246" spans="14:14">
      <c r="N246" s="4">
        <v>30</v>
      </c>
    </row>
    <row r="247" spans="14:14">
      <c r="N247" s="4">
        <v>25</v>
      </c>
    </row>
    <row r="248" spans="14:14">
      <c r="N248" s="4">
        <v>15</v>
      </c>
    </row>
    <row r="249" spans="14:14">
      <c r="N249" s="4">
        <v>80</v>
      </c>
    </row>
    <row r="250" spans="14:14">
      <c r="N250" s="4">
        <v>15</v>
      </c>
    </row>
    <row r="251" spans="14:14">
      <c r="N251" s="4">
        <v>50</v>
      </c>
    </row>
    <row r="252" spans="14:14">
      <c r="N252" s="4">
        <v>20</v>
      </c>
    </row>
    <row r="253" spans="14:14">
      <c r="N253" s="4">
        <v>100</v>
      </c>
    </row>
    <row r="254" spans="14:14">
      <c r="N254" s="4">
        <v>15</v>
      </c>
    </row>
    <row r="255" spans="14:14">
      <c r="N255" s="4">
        <v>30</v>
      </c>
    </row>
    <row r="256" spans="14:14">
      <c r="N256" s="4">
        <v>40</v>
      </c>
    </row>
    <row r="257" spans="14:14">
      <c r="N257" s="4">
        <v>15</v>
      </c>
    </row>
    <row r="258" spans="14:14">
      <c r="N258" s="4">
        <v>30</v>
      </c>
    </row>
    <row r="259" spans="14:14">
      <c r="N259" s="4">
        <v>35</v>
      </c>
    </row>
    <row r="260" spans="14:14">
      <c r="N260" s="4">
        <v>15</v>
      </c>
    </row>
    <row r="261" spans="14:14">
      <c r="N261" s="4">
        <v>15</v>
      </c>
    </row>
    <row r="262" spans="14:14">
      <c r="N262" s="4">
        <v>20</v>
      </c>
    </row>
    <row r="263" spans="14:14">
      <c r="N263" s="4">
        <v>15</v>
      </c>
    </row>
    <row r="264" spans="14:14">
      <c r="N264" s="4">
        <v>15</v>
      </c>
    </row>
    <row r="265" spans="14:14">
      <c r="N265" s="4">
        <v>15</v>
      </c>
    </row>
    <row r="266" spans="14:14">
      <c r="N266" s="4">
        <v>90</v>
      </c>
    </row>
    <row r="267" spans="14:14">
      <c r="N267" s="4">
        <v>45</v>
      </c>
    </row>
    <row r="268" spans="14:14">
      <c r="N268" s="4">
        <v>80</v>
      </c>
    </row>
    <row r="269" spans="14:14">
      <c r="N269" s="4">
        <v>25</v>
      </c>
    </row>
    <row r="270" spans="14:14">
      <c r="N270" s="4">
        <v>18.7</v>
      </c>
    </row>
    <row r="271" spans="14:14">
      <c r="N271" s="4">
        <v>20</v>
      </c>
    </row>
    <row r="272" spans="14:14">
      <c r="N272" s="4">
        <v>40</v>
      </c>
    </row>
    <row r="273" spans="14:14">
      <c r="N273" s="4">
        <v>13.5</v>
      </c>
    </row>
    <row r="274" spans="14:14">
      <c r="N274" s="4">
        <v>40</v>
      </c>
    </row>
    <row r="275" spans="14:14">
      <c r="N275" s="4">
        <v>15</v>
      </c>
    </row>
    <row r="276" spans="14:14">
      <c r="N276" s="4">
        <v>30</v>
      </c>
    </row>
    <row r="277" spans="14:14">
      <c r="N277" s="4">
        <v>30</v>
      </c>
    </row>
    <row r="278" spans="14:14">
      <c r="N278" s="4">
        <v>30</v>
      </c>
    </row>
    <row r="279" spans="14:14">
      <c r="N279" s="4">
        <v>76</v>
      </c>
    </row>
    <row r="280" spans="14:14">
      <c r="N280" s="4">
        <v>10</v>
      </c>
    </row>
    <row r="281" spans="14:14">
      <c r="N281" s="4">
        <v>10</v>
      </c>
    </row>
    <row r="282" spans="14:14">
      <c r="N282" s="4">
        <v>25</v>
      </c>
    </row>
    <row r="283" spans="14:14">
      <c r="N283" s="4">
        <v>30</v>
      </c>
    </row>
    <row r="284" spans="14:14">
      <c r="N284" s="4">
        <v>25</v>
      </c>
    </row>
    <row r="285" spans="14:14">
      <c r="N285" s="4">
        <v>25</v>
      </c>
    </row>
    <row r="286" spans="14:14">
      <c r="N286" s="4">
        <v>12.5</v>
      </c>
    </row>
    <row r="287" spans="14:14">
      <c r="N287" s="4">
        <v>25</v>
      </c>
    </row>
    <row r="288" spans="14:14">
      <c r="N288" s="4">
        <v>25</v>
      </c>
    </row>
    <row r="289" spans="14:14">
      <c r="N289" s="4">
        <v>10</v>
      </c>
    </row>
    <row r="290" spans="14:14">
      <c r="N290" s="4">
        <v>30</v>
      </c>
    </row>
    <row r="291" spans="14:14">
      <c r="N291" s="4">
        <v>25</v>
      </c>
    </row>
    <row r="292" spans="14:14">
      <c r="N292" s="4">
        <v>35</v>
      </c>
    </row>
    <row r="293" spans="14:14">
      <c r="N293" s="4">
        <v>7.5</v>
      </c>
    </row>
    <row r="294" spans="14:14">
      <c r="N294" s="4">
        <v>19</v>
      </c>
    </row>
    <row r="295" spans="14:14">
      <c r="N295" s="4">
        <v>15</v>
      </c>
    </row>
    <row r="296" spans="14:14">
      <c r="N296" s="4">
        <v>25</v>
      </c>
    </row>
    <row r="297" spans="14:14">
      <c r="N297" s="4">
        <v>20</v>
      </c>
    </row>
    <row r="298" spans="14:14">
      <c r="N298" s="4">
        <v>35</v>
      </c>
    </row>
    <row r="299" spans="14:14">
      <c r="N299" s="4">
        <v>35</v>
      </c>
    </row>
    <row r="300" spans="14:14">
      <c r="N300" s="4">
        <v>30</v>
      </c>
    </row>
    <row r="301" spans="14:14">
      <c r="N301" s="4">
        <v>35</v>
      </c>
    </row>
    <row r="302" spans="14:14">
      <c r="N302" s="4">
        <v>35</v>
      </c>
    </row>
    <row r="303" spans="14:14">
      <c r="N303" s="4">
        <v>35</v>
      </c>
    </row>
    <row r="304" spans="14:14">
      <c r="N304" s="4">
        <v>10</v>
      </c>
    </row>
    <row r="305" spans="14:14">
      <c r="N305" s="4">
        <v>50</v>
      </c>
    </row>
    <row r="306" spans="14:14">
      <c r="N306" s="4">
        <v>55</v>
      </c>
    </row>
    <row r="307" spans="14:14">
      <c r="N307" s="4">
        <v>35</v>
      </c>
    </row>
    <row r="308" spans="14:14">
      <c r="N308" s="4">
        <v>60</v>
      </c>
    </row>
    <row r="309" spans="14:14">
      <c r="N309" s="4">
        <v>60</v>
      </c>
    </row>
    <row r="310" spans="14:14">
      <c r="N310" s="4">
        <v>35</v>
      </c>
    </row>
    <row r="311" spans="14:14">
      <c r="N311" s="4">
        <v>45</v>
      </c>
    </row>
    <row r="312" spans="14:14">
      <c r="N312" s="4">
        <v>35</v>
      </c>
    </row>
    <row r="313" spans="14:14">
      <c r="N313" s="4">
        <v>30</v>
      </c>
    </row>
    <row r="314" spans="14:14">
      <c r="N314" s="4">
        <v>40</v>
      </c>
    </row>
    <row r="315" spans="14:14">
      <c r="N315" s="4">
        <v>50</v>
      </c>
    </row>
    <row r="316" spans="14:14">
      <c r="N316" s="4">
        <v>60</v>
      </c>
    </row>
    <row r="317" spans="14:14">
      <c r="N317" s="4">
        <v>25</v>
      </c>
    </row>
    <row r="318" spans="14:14">
      <c r="N318" s="4">
        <v>50</v>
      </c>
    </row>
    <row r="319" spans="14:14">
      <c r="N319" s="4">
        <v>45</v>
      </c>
    </row>
    <row r="320" spans="14:14">
      <c r="N320" s="4">
        <v>60</v>
      </c>
    </row>
    <row r="321" spans="14:14">
      <c r="N321" s="4">
        <v>50</v>
      </c>
    </row>
    <row r="322" spans="14:14">
      <c r="N322" s="4">
        <v>50</v>
      </c>
    </row>
    <row r="323" spans="14:14">
      <c r="N323" s="4">
        <v>45</v>
      </c>
    </row>
    <row r="324" spans="14:14">
      <c r="N324" s="4">
        <v>50</v>
      </c>
    </row>
    <row r="325" spans="14:14">
      <c r="N325" s="4">
        <v>40</v>
      </c>
    </row>
    <row r="326" spans="14:14">
      <c r="N326" s="4">
        <v>60</v>
      </c>
    </row>
    <row r="327" spans="14:14">
      <c r="N327" s="4">
        <v>40</v>
      </c>
    </row>
    <row r="328" spans="14:14">
      <c r="N328" s="4">
        <v>45</v>
      </c>
    </row>
    <row r="329" spans="14:14">
      <c r="N329" s="4">
        <v>50</v>
      </c>
    </row>
    <row r="330" spans="14:14">
      <c r="N330" s="4">
        <v>50</v>
      </c>
    </row>
    <row r="331" spans="14:14">
      <c r="N331" s="4">
        <v>70</v>
      </c>
    </row>
    <row r="332" spans="14:14">
      <c r="N332" s="4">
        <v>50</v>
      </c>
    </row>
    <row r="333" spans="14:14">
      <c r="N333" s="4">
        <v>40</v>
      </c>
    </row>
    <row r="334" spans="14:14">
      <c r="N334" s="4">
        <v>60</v>
      </c>
    </row>
    <row r="335" spans="14:14">
      <c r="N335" s="4">
        <v>50</v>
      </c>
    </row>
    <row r="336" spans="14:14">
      <c r="N336" s="4">
        <v>50</v>
      </c>
    </row>
    <row r="337" spans="14:14">
      <c r="N337" s="4">
        <v>50</v>
      </c>
    </row>
    <row r="338" spans="14:14">
      <c r="N338" s="4">
        <v>50</v>
      </c>
    </row>
    <row r="339" spans="14:14">
      <c r="N339" s="4">
        <v>45</v>
      </c>
    </row>
    <row r="340" spans="14:14">
      <c r="N340" s="4">
        <v>60</v>
      </c>
    </row>
    <row r="341" spans="14:14">
      <c r="N341" s="4">
        <v>60</v>
      </c>
    </row>
    <row r="342" spans="14:14">
      <c r="N342" s="4">
        <v>60</v>
      </c>
    </row>
    <row r="343" spans="14:14">
      <c r="N343" s="4">
        <v>80</v>
      </c>
    </row>
    <row r="344" spans="14:14">
      <c r="N344" s="4">
        <v>65</v>
      </c>
    </row>
    <row r="345" spans="14:14">
      <c r="N345" s="4">
        <v>60</v>
      </c>
    </row>
    <row r="346" spans="14:14">
      <c r="N346" s="4">
        <v>60</v>
      </c>
    </row>
    <row r="347" spans="14:14">
      <c r="N347" s="4">
        <v>65</v>
      </c>
    </row>
    <row r="348" spans="14:14">
      <c r="N348" s="4">
        <v>60</v>
      </c>
    </row>
    <row r="349" spans="14:14">
      <c r="N349" s="4">
        <v>70</v>
      </c>
    </row>
    <row r="350" spans="14:14">
      <c r="N350" s="4">
        <v>30</v>
      </c>
    </row>
    <row r="351" spans="14:14">
      <c r="N351" s="4">
        <v>20</v>
      </c>
    </row>
    <row r="352" spans="14:14">
      <c r="N352" s="4">
        <v>25</v>
      </c>
    </row>
    <row r="353" spans="14:14">
      <c r="N353" s="4">
        <v>20</v>
      </c>
    </row>
    <row r="354" spans="14:14">
      <c r="N354" s="4">
        <v>15</v>
      </c>
    </row>
    <row r="355" spans="14:14">
      <c r="N355" s="4">
        <v>25</v>
      </c>
    </row>
    <row r="356" spans="14:14">
      <c r="N356" s="4">
        <v>10</v>
      </c>
    </row>
    <row r="357" spans="14:14">
      <c r="N357" s="4">
        <v>20</v>
      </c>
    </row>
    <row r="358" spans="14:14">
      <c r="N358" s="4">
        <v>7.5</v>
      </c>
    </row>
    <row r="359" spans="14:14">
      <c r="N359" s="4">
        <v>25</v>
      </c>
    </row>
    <row r="360" spans="14:14">
      <c r="N360" s="4">
        <v>30</v>
      </c>
    </row>
    <row r="361" spans="14:14">
      <c r="N361" s="4">
        <v>20</v>
      </c>
    </row>
    <row r="362" spans="14:14">
      <c r="N362" s="4">
        <v>20</v>
      </c>
    </row>
    <row r="363" spans="14:14">
      <c r="N363" s="4">
        <v>25</v>
      </c>
    </row>
    <row r="364" spans="14:14">
      <c r="N364" s="4">
        <v>10</v>
      </c>
    </row>
    <row r="365" spans="14:14">
      <c r="N365" s="4">
        <v>50</v>
      </c>
    </row>
    <row r="366" spans="14:14">
      <c r="N366" s="4">
        <v>5</v>
      </c>
    </row>
    <row r="367" spans="14:14">
      <c r="N367" s="4">
        <v>50</v>
      </c>
    </row>
    <row r="368" spans="14:14">
      <c r="N368" s="4">
        <v>10</v>
      </c>
    </row>
    <row r="369" spans="14:14">
      <c r="N369" s="4">
        <v>20</v>
      </c>
    </row>
    <row r="370" spans="14:14">
      <c r="N370" s="4">
        <v>20</v>
      </c>
    </row>
    <row r="371" spans="14:14">
      <c r="N371" s="4">
        <v>25</v>
      </c>
    </row>
    <row r="372" spans="14:14">
      <c r="N372" s="4">
        <v>30</v>
      </c>
    </row>
    <row r="373" spans="14:14">
      <c r="N373" s="4">
        <v>5</v>
      </c>
    </row>
    <row r="374" spans="14:14">
      <c r="N374" s="4">
        <v>15</v>
      </c>
    </row>
    <row r="375" spans="14:14">
      <c r="N375" s="4">
        <v>30</v>
      </c>
    </row>
    <row r="376" spans="14:14">
      <c r="N376" s="4">
        <v>10</v>
      </c>
    </row>
    <row r="377" spans="14:14">
      <c r="N377" s="4">
        <v>10</v>
      </c>
    </row>
    <row r="378" spans="14:14">
      <c r="N378" s="4">
        <v>10</v>
      </c>
    </row>
    <row r="379" spans="14:14">
      <c r="N379" s="4">
        <v>5</v>
      </c>
    </row>
    <row r="380" spans="14:14">
      <c r="N380" s="4">
        <v>10</v>
      </c>
    </row>
    <row r="381" spans="14:14">
      <c r="N381" s="4">
        <v>10</v>
      </c>
    </row>
    <row r="382" spans="14:14">
      <c r="N382" s="4">
        <v>70</v>
      </c>
    </row>
    <row r="383" spans="14:14">
      <c r="N383" s="4">
        <v>30</v>
      </c>
    </row>
    <row r="384" spans="14:14">
      <c r="N384" s="4">
        <v>50</v>
      </c>
    </row>
    <row r="385" spans="14:14">
      <c r="N385" s="4">
        <v>15</v>
      </c>
    </row>
    <row r="386" spans="14:14">
      <c r="N386" s="4">
        <v>10</v>
      </c>
    </row>
    <row r="387" spans="14:14">
      <c r="N387" s="4">
        <v>10</v>
      </c>
    </row>
    <row r="388" spans="14:14">
      <c r="N388" s="4">
        <v>40</v>
      </c>
    </row>
    <row r="389" spans="14:14">
      <c r="N389" s="4">
        <v>10</v>
      </c>
    </row>
    <row r="390" spans="14:14">
      <c r="N390" s="4">
        <v>25</v>
      </c>
    </row>
    <row r="391" spans="14:14">
      <c r="N391" s="4">
        <v>10</v>
      </c>
    </row>
    <row r="392" spans="14:14">
      <c r="N392" s="4">
        <v>20</v>
      </c>
    </row>
    <row r="393" spans="14:14">
      <c r="N393" s="4">
        <v>20</v>
      </c>
    </row>
    <row r="394" spans="14:14">
      <c r="N394" s="4">
        <v>15</v>
      </c>
    </row>
    <row r="395" spans="14:14">
      <c r="N395" s="4">
        <v>30</v>
      </c>
    </row>
    <row r="396" spans="14:14">
      <c r="N396" s="4">
        <v>5</v>
      </c>
    </row>
    <row r="397" spans="14:14">
      <c r="N397" s="4">
        <v>5</v>
      </c>
    </row>
    <row r="398" spans="14:14">
      <c r="N398" s="4">
        <v>10</v>
      </c>
    </row>
    <row r="399" spans="14:14">
      <c r="N399" s="4">
        <v>5</v>
      </c>
    </row>
    <row r="400" spans="14:14">
      <c r="N400" s="4">
        <v>20</v>
      </c>
    </row>
    <row r="401" spans="14:14">
      <c r="N401" s="4">
        <v>10</v>
      </c>
    </row>
    <row r="402" spans="14:14">
      <c r="N402" s="4">
        <v>10</v>
      </c>
    </row>
    <row r="403" spans="14:14">
      <c r="N403" s="4">
        <v>15</v>
      </c>
    </row>
    <row r="404" spans="14:14">
      <c r="N404" s="4">
        <v>15</v>
      </c>
    </row>
    <row r="405" spans="14:14">
      <c r="N405" s="4">
        <v>5</v>
      </c>
    </row>
    <row r="406" spans="14:14">
      <c r="N406" s="4">
        <v>10</v>
      </c>
    </row>
    <row r="407" spans="14:14">
      <c r="N407" s="4">
        <v>15</v>
      </c>
    </row>
    <row r="408" spans="14:14">
      <c r="N408" s="4">
        <v>25</v>
      </c>
    </row>
    <row r="409" spans="14:14">
      <c r="N409" s="4">
        <v>5</v>
      </c>
    </row>
    <row r="410" spans="14:14">
      <c r="N410" s="4">
        <v>15</v>
      </c>
    </row>
    <row r="411" spans="14:14">
      <c r="N411" s="4">
        <v>12.5</v>
      </c>
    </row>
    <row r="412" spans="14:14">
      <c r="N412" s="4">
        <v>15</v>
      </c>
    </row>
    <row r="413" spans="14:14">
      <c r="N413" s="4">
        <v>10</v>
      </c>
    </row>
    <row r="414" spans="14:14">
      <c r="N414" s="4">
        <v>20</v>
      </c>
    </row>
    <row r="415" spans="14:14">
      <c r="N415" s="4">
        <v>25</v>
      </c>
    </row>
    <row r="416" spans="14:14">
      <c r="N416" s="4">
        <v>15</v>
      </c>
    </row>
    <row r="417" spans="14:14">
      <c r="N417" s="4">
        <v>20</v>
      </c>
    </row>
    <row r="418" spans="14:14">
      <c r="N418" s="4">
        <v>25</v>
      </c>
    </row>
    <row r="419" spans="14:14">
      <c r="N419" s="4">
        <v>25</v>
      </c>
    </row>
    <row r="420" spans="14:14">
      <c r="N420" s="4">
        <v>10</v>
      </c>
    </row>
    <row r="421" spans="14:14">
      <c r="N421" s="4">
        <v>30</v>
      </c>
    </row>
    <row r="422" spans="14:14">
      <c r="N422" s="4">
        <v>35</v>
      </c>
    </row>
    <row r="423" spans="14:14">
      <c r="N423" s="4">
        <v>25</v>
      </c>
    </row>
    <row r="424" spans="14:14">
      <c r="N424" s="4">
        <v>40</v>
      </c>
    </row>
    <row r="425" spans="14:14">
      <c r="N425" s="4">
        <v>40</v>
      </c>
    </row>
    <row r="426" spans="14:14">
      <c r="N426" s="4">
        <v>25</v>
      </c>
    </row>
    <row r="427" spans="14:14">
      <c r="N427" s="4">
        <v>30</v>
      </c>
    </row>
    <row r="428" spans="14:14">
      <c r="N428" s="4">
        <v>25</v>
      </c>
    </row>
    <row r="429" spans="14:14">
      <c r="N429" s="4">
        <v>20</v>
      </c>
    </row>
    <row r="430" spans="14:14">
      <c r="N430" s="4">
        <v>25</v>
      </c>
    </row>
    <row r="431" spans="14:14">
      <c r="N431" s="4">
        <v>40</v>
      </c>
    </row>
    <row r="432" spans="14:14">
      <c r="N432" s="4">
        <v>40</v>
      </c>
    </row>
    <row r="433" spans="14:14">
      <c r="N433" s="4">
        <v>10</v>
      </c>
    </row>
    <row r="434" spans="14:14">
      <c r="N434" s="4">
        <v>35</v>
      </c>
    </row>
    <row r="435" spans="14:14">
      <c r="N435" s="4">
        <v>30</v>
      </c>
    </row>
    <row r="436" spans="14:14">
      <c r="N436" s="4">
        <v>30</v>
      </c>
    </row>
    <row r="437" spans="14:14">
      <c r="N437" s="4">
        <v>30</v>
      </c>
    </row>
    <row r="438" spans="14:14">
      <c r="N438" s="4">
        <v>25</v>
      </c>
    </row>
    <row r="439" spans="14:14">
      <c r="N439" s="4">
        <v>35</v>
      </c>
    </row>
    <row r="440" spans="14:14">
      <c r="N440" s="4">
        <v>35</v>
      </c>
    </row>
    <row r="441" spans="14:14">
      <c r="N441" s="4">
        <v>20</v>
      </c>
    </row>
    <row r="442" spans="14:14">
      <c r="N442" s="4">
        <v>40</v>
      </c>
    </row>
    <row r="443" spans="14:14">
      <c r="N443" s="4">
        <v>25</v>
      </c>
    </row>
    <row r="444" spans="14:14">
      <c r="N444" s="4">
        <v>30</v>
      </c>
    </row>
    <row r="445" spans="14:14">
      <c r="N445" s="4">
        <v>35</v>
      </c>
    </row>
    <row r="446" spans="14:14">
      <c r="N446" s="4">
        <v>30</v>
      </c>
    </row>
    <row r="447" spans="14:14">
      <c r="N447" s="4">
        <v>40</v>
      </c>
    </row>
    <row r="448" spans="14:14">
      <c r="N448" s="4">
        <v>35</v>
      </c>
    </row>
    <row r="449" spans="14:14">
      <c r="N449" s="4">
        <v>25</v>
      </c>
    </row>
    <row r="450" spans="14:14">
      <c r="N450" s="4">
        <v>40</v>
      </c>
    </row>
    <row r="451" spans="14:14">
      <c r="N451" s="4">
        <v>40</v>
      </c>
    </row>
    <row r="452" spans="14:14">
      <c r="N452" s="4">
        <v>30</v>
      </c>
    </row>
    <row r="453" spans="14:14">
      <c r="N453" s="4">
        <v>35</v>
      </c>
    </row>
    <row r="454" spans="14:14">
      <c r="N454" s="4">
        <v>40</v>
      </c>
    </row>
    <row r="455" spans="14:14">
      <c r="N455" s="4">
        <v>35</v>
      </c>
    </row>
    <row r="456" spans="14:14">
      <c r="N456" s="4">
        <v>40</v>
      </c>
    </row>
    <row r="457" spans="14:14">
      <c r="N457" s="4">
        <v>40</v>
      </c>
    </row>
    <row r="458" spans="14:14">
      <c r="N458" s="4">
        <v>40</v>
      </c>
    </row>
    <row r="459" spans="14:14">
      <c r="N459" s="4">
        <v>60</v>
      </c>
    </row>
    <row r="460" spans="14:14">
      <c r="N460" s="4">
        <v>50</v>
      </c>
    </row>
    <row r="461" spans="14:14">
      <c r="N461" s="4">
        <v>50</v>
      </c>
    </row>
    <row r="462" spans="14:14">
      <c r="N462" s="4">
        <v>40</v>
      </c>
    </row>
    <row r="463" spans="14:14">
      <c r="N463" s="4">
        <v>50</v>
      </c>
    </row>
    <row r="464" spans="14:14">
      <c r="N464" s="4">
        <v>40</v>
      </c>
    </row>
    <row r="465" spans="14:14">
      <c r="N465" s="4">
        <v>50</v>
      </c>
    </row>
  </sheetData>
  <autoFilter ref="A1:X421" xr:uid="{8931723D-D683-42F8-B031-1FF240191B03}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D8158DB8259CA4C84AB8FECA5D90739" ma:contentTypeVersion="11" ma:contentTypeDescription="Een nieuw document maken." ma:contentTypeScope="" ma:versionID="99eb1c58382b489a55defae714c9ef48">
  <xsd:schema xmlns:xsd="http://www.w3.org/2001/XMLSchema" xmlns:xs="http://www.w3.org/2001/XMLSchema" xmlns:p="http://schemas.microsoft.com/office/2006/metadata/properties" xmlns:ns2="33a727c0-7a5a-4db8-943f-8635d3f94da9" xmlns:ns3="6c038206-3876-47b9-8446-27f051ab6dd0" targetNamespace="http://schemas.microsoft.com/office/2006/metadata/properties" ma:root="true" ma:fieldsID="3de4b6366dfaea1a8bfc2baf2a968a4d" ns2:_="" ns3:_="">
    <xsd:import namespace="33a727c0-7a5a-4db8-943f-8635d3f94da9"/>
    <xsd:import namespace="6c038206-3876-47b9-8446-27f051ab6d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a727c0-7a5a-4db8-943f-8635d3f94d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Afbeeldingtags" ma:readOnly="false" ma:fieldId="{5cf76f15-5ced-4ddc-b409-7134ff3c332f}" ma:taxonomyMulti="true" ma:sspId="1c6a0e08-1576-455b-af28-552984f92f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038206-3876-47b9-8446-27f051ab6dd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75f0f69-b951-44fc-b304-ad8153aec050}" ma:internalName="TaxCatchAll" ma:showField="CatchAllData" ma:web="6c038206-3876-47b9-8446-27f051ab6d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c038206-3876-47b9-8446-27f051ab6dd0"/>
    <lcf76f155ced4ddcb4097134ff3c332f xmlns="33a727c0-7a5a-4db8-943f-8635d3f94da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4DEB4EB-6DB9-4E4F-BD30-093162524D9A}"/>
</file>

<file path=customXml/itemProps2.xml><?xml version="1.0" encoding="utf-8"?>
<ds:datastoreItem xmlns:ds="http://schemas.openxmlformats.org/officeDocument/2006/customXml" ds:itemID="{58A6CEC5-D725-4989-A855-49F18E97F5C2}"/>
</file>

<file path=customXml/itemProps3.xml><?xml version="1.0" encoding="utf-8"?>
<ds:datastoreItem xmlns:ds="http://schemas.openxmlformats.org/officeDocument/2006/customXml" ds:itemID="{26C90DD2-2D9B-464A-B738-B10A238500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Vis (student)</dc:creator>
  <cp:keywords/>
  <dc:description/>
  <cp:lastModifiedBy/>
  <cp:revision/>
  <dcterms:created xsi:type="dcterms:W3CDTF">2025-11-24T10:52:22Z</dcterms:created>
  <dcterms:modified xsi:type="dcterms:W3CDTF">2025-12-11T14:20:21Z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0x0101004D8158DB8259CA4C84AB8FECA5D90739</vt:lpwstr>
  </property>
</Properties>
</file>